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4.xml" ContentType="application/vnd.ms-excel.person+xml"/>
  <Override PartName="/xl/persons/person2.xml" ContentType="application/vnd.ms-excel.person+xml"/>
  <Override PartName="/xl/persons/person5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banpe-my.sharepoint.com/personal/elaban_feban_net/Documents/D/TDR 2023/TDR PINTURA/"/>
    </mc:Choice>
  </mc:AlternateContent>
  <xr:revisionPtr revIDLastSave="407" documentId="11_E7EF1E6AD44EAE709DA3828D8FDEE6F15E644C27" xr6:coauthVersionLast="47" xr6:coauthVersionMax="47" xr10:uidLastSave="{BCA42B25-A2ED-4159-8067-D6E43FFAF26D}"/>
  <bookViews>
    <workbookView xWindow="-120" yWindow="-120" windowWidth="24240" windowHeight="13140" tabRatio="500" xr2:uid="{00000000-000D-0000-FFFF-FFFF00000000}"/>
  </bookViews>
  <sheets>
    <sheet name="RESUMEN" sheetId="3" r:id="rId1"/>
  </sheets>
  <definedNames>
    <definedName name="_xlnm._FilterDatabase" localSheetId="0" hidden="1">RESUMEN!$A$1:$A$113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86" i="3" l="1"/>
  <c r="D38" i="3" l="1"/>
  <c r="D105" i="3" l="1"/>
  <c r="C100" i="3"/>
  <c r="D96" i="3" s="1"/>
  <c r="D80" i="3" l="1"/>
  <c r="D74" i="3"/>
  <c r="D71" i="3"/>
  <c r="D69" i="3"/>
  <c r="D63" i="3"/>
  <c r="D56" i="3"/>
  <c r="D51" i="3" l="1"/>
  <c r="D12" i="3"/>
  <c r="D9" i="3" s="1"/>
</calcChain>
</file>

<file path=xl/sharedStrings.xml><?xml version="1.0" encoding="utf-8"?>
<sst xmlns="http://schemas.openxmlformats.org/spreadsheetml/2006/main" count="157" uniqueCount="101">
  <si>
    <t>PROYECTO:</t>
  </si>
  <si>
    <t>UBICACIÓN:</t>
  </si>
  <si>
    <t>km 27+100 de Autopista a Pucusana-Panamericana Sur.</t>
  </si>
  <si>
    <t>LUGAR:</t>
  </si>
  <si>
    <t>Distrito de Lurin, Lima-Lima.</t>
  </si>
  <si>
    <t>Item</t>
  </si>
  <si>
    <t>Descripción</t>
  </si>
  <si>
    <t>Und.</t>
  </si>
  <si>
    <t>Total</t>
  </si>
  <si>
    <t>CERCO PERIMETRICO - INGRESO</t>
  </si>
  <si>
    <t>1.1.1</t>
  </si>
  <si>
    <t xml:space="preserve">m2 </t>
  </si>
  <si>
    <t>CERCO PERIMETRICO - FONDO</t>
  </si>
  <si>
    <t>2.1.1</t>
  </si>
  <si>
    <t>ml</t>
  </si>
  <si>
    <t>CERCO PERIMETRICO - LATERAL IZQUIERDO</t>
  </si>
  <si>
    <t xml:space="preserve">CASETA DE VIGILANCIA Y TORREON </t>
  </si>
  <si>
    <t>POZO DE AGUA N°1</t>
  </si>
  <si>
    <t>DEPOSITO EN INGRESO</t>
  </si>
  <si>
    <t>BUNGALOWS</t>
  </si>
  <si>
    <t>EXTERIORES DE BUNGALOWS</t>
  </si>
  <si>
    <t>INTERIOR DE BUNGALOWS</t>
  </si>
  <si>
    <t>PARAPETO DE CONTENCION DE ARENA</t>
  </si>
  <si>
    <t>POZO DE AGUA N°2</t>
  </si>
  <si>
    <t>EXTERIOR DE HABITACIONES</t>
  </si>
  <si>
    <t>INTERIOR  DE HABITACIONES</t>
  </si>
  <si>
    <t>CAPILLA</t>
  </si>
  <si>
    <t>VESTIDORES</t>
  </si>
  <si>
    <t>EDIFICIO DE COMEDOR PRINCIPAL</t>
  </si>
  <si>
    <t xml:space="preserve">AREA DE CARNES-1°NIVEL </t>
  </si>
  <si>
    <t xml:space="preserve">COCINA -1°NIVEL </t>
  </si>
  <si>
    <t>PINTURA</t>
  </si>
  <si>
    <t>LADO DERECHO DE CERCO- POR PISCINA</t>
  </si>
  <si>
    <t>CUARTO DE ADMINISTRADOR-EXTERIOR</t>
  </si>
  <si>
    <t>CUARTO DE ASISTENTE</t>
  </si>
  <si>
    <t>AREA CUARTO DE MAQUINAS -PISCINA</t>
  </si>
  <si>
    <t>BAR MARINO</t>
  </si>
  <si>
    <t>SS.HH EN JARDIN EXTERIOR</t>
  </si>
  <si>
    <t>SARDINELES EN INGRESO DE CEREBAN</t>
  </si>
  <si>
    <t>SARDINELES POSTERIORES EN CEREBAN</t>
  </si>
  <si>
    <t>m2</t>
  </si>
  <si>
    <t>und</t>
  </si>
  <si>
    <t>PERGOLA</t>
  </si>
  <si>
    <t>glb</t>
  </si>
  <si>
    <t xml:space="preserve">PINTURA GENERAL DEL CEREBAN MAMACONA </t>
  </si>
  <si>
    <t>TRABAJOS PRELIMINARES</t>
  </si>
  <si>
    <t>Lijado rasqueteo de muros hasta eliminar totalmente la pintura existente</t>
  </si>
  <si>
    <t>Pintado de muros, columnas y vigas con latex santinado 02 manos</t>
  </si>
  <si>
    <t>Limpieza de tubos de ø 4" de pvc -Cerco de Fondo</t>
  </si>
  <si>
    <t>PARAPETO DE CERRAMIENTO-CANCHA DE USOS MULTIPLES</t>
  </si>
  <si>
    <t>CUARTO DE ADMINISTRADOR INT/EXT</t>
  </si>
  <si>
    <t>CUARTO DE ASISTENTE INT/EXT</t>
  </si>
  <si>
    <t>PARAPETO DE JARDINERA-POR PISCINA</t>
  </si>
  <si>
    <t>Limpieza general</t>
  </si>
  <si>
    <t>Pintura de Trafico, alto transito color amarillo dos manos.</t>
  </si>
  <si>
    <t>LIMPIEZA FINAL</t>
  </si>
  <si>
    <t>I.)  MUROS Y TABIQUES</t>
  </si>
  <si>
    <t>1.1.2</t>
  </si>
  <si>
    <t>1.2.1</t>
  </si>
  <si>
    <t>1.2.2</t>
  </si>
  <si>
    <t>1.2.3</t>
  </si>
  <si>
    <t>2.2.1</t>
  </si>
  <si>
    <t>Pintado de Puertas de madera, con pintura gloos 02 manos</t>
  </si>
  <si>
    <t>COMEDOR DE HABITACIONES</t>
  </si>
  <si>
    <t>Desmontaje y montaje de Puertas de Madera</t>
  </si>
  <si>
    <t>Bisagra Capuchina Acero Inoxidable</t>
  </si>
  <si>
    <t>Chapa tipo pomo de acero inoxidable</t>
  </si>
  <si>
    <t>2.2.2</t>
  </si>
  <si>
    <t>Pasamano de madera de escalera</t>
  </si>
  <si>
    <t>2.2.3</t>
  </si>
  <si>
    <t>Pasamanos de las todas las escaleras de madera exteriores de habitaciones</t>
  </si>
  <si>
    <t>Pasamanos en terraza y balcones- 2° nivel</t>
  </si>
  <si>
    <t>2.2.4</t>
  </si>
  <si>
    <t>2.2.5</t>
  </si>
  <si>
    <t>OTROS</t>
  </si>
  <si>
    <t>2.3.2</t>
  </si>
  <si>
    <t>2.3.1</t>
  </si>
  <si>
    <t>2.3.3</t>
  </si>
  <si>
    <t>2.3.4</t>
  </si>
  <si>
    <t>2.3.5</t>
  </si>
  <si>
    <t>II.)  CARPINTERIA DE MADERA</t>
  </si>
  <si>
    <t>III.)  CARPINTERIA METALICA</t>
  </si>
  <si>
    <t>3.1.1</t>
  </si>
  <si>
    <t>Pintura epoxica con aditivo anticorrosivo</t>
  </si>
  <si>
    <t>FRONTON</t>
  </si>
  <si>
    <t>SOMBRILLAS SIMPLES</t>
  </si>
  <si>
    <t>ESTRUCTURA METALICA PARA TOLDOS</t>
  </si>
  <si>
    <t>TUBOS DE ACERO GALVANIZADO</t>
  </si>
  <si>
    <t>3.1.2</t>
  </si>
  <si>
    <t>2.2.6</t>
  </si>
  <si>
    <t>Pintado barnizado de techo de madera</t>
  </si>
  <si>
    <t>TECHO DE COCINA</t>
  </si>
  <si>
    <t>Pintura latex p/celorasos  02 manos</t>
  </si>
  <si>
    <t>Pintado con barniz marino p/mesas picknic de madera fijas (2.45x1.72x0.62m),  inc. Sillas.</t>
  </si>
  <si>
    <t>Pintado con barniz marino de tarimas de madera (1.80x0.70x0.22).</t>
  </si>
  <si>
    <t>Pintado con barniz marino en pergola exterior de madera.</t>
  </si>
  <si>
    <t>Pintado con barniz marino en pergola de bar marino.</t>
  </si>
  <si>
    <t>Pintado con barniz marino p/mesas picknic de madera moviles (1.80x1.57x0.75m), inc. Sillas.</t>
  </si>
  <si>
    <t>METRADO RESUMEN</t>
  </si>
  <si>
    <t>Pintura en Madera, con Barniz . Inc. Lijado.-Pasamano de escalera</t>
  </si>
  <si>
    <t>Pintura de Pasamanos de Madera al Oleo -En terraza y escaleras (Según diseño)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</si>
</sst>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.0"/>
    <numFmt numFmtId="166" formatCode="_ * #,##0.00_ ;_ * \-#,##0.00_ ;_ * \-??_ ;_ @_ "/>
  </numFmts>
  <fonts count="28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0"/>
      <name val="Arial Narrow"/>
      <family val="2"/>
      <charset val="1"/>
    </font>
    <font>
      <b/>
      <sz val="14"/>
      <name val="Arial Narrow"/>
      <family val="2"/>
      <charset val="1"/>
    </font>
    <font>
      <sz val="10"/>
      <name val="Arial Narrow"/>
      <family val="2"/>
      <charset val="1"/>
    </font>
    <font>
      <sz val="11"/>
      <name val="Arial Narrow"/>
      <family val="2"/>
      <charset val="1"/>
    </font>
    <font>
      <sz val="10"/>
      <color rgb="FF000000"/>
      <name val="Arial"/>
      <family val="2"/>
      <charset val="1"/>
    </font>
    <font>
      <b/>
      <sz val="14"/>
      <color rgb="FF000000"/>
      <name val="ARIAL"/>
      <family val="2"/>
      <charset val="1"/>
    </font>
    <font>
      <b/>
      <sz val="9"/>
      <name val="Arial"/>
      <family val="2"/>
      <charset val="1"/>
    </font>
    <font>
      <b/>
      <sz val="10"/>
      <name val="Arial"/>
      <family val="2"/>
      <charset val="1"/>
    </font>
    <font>
      <b/>
      <sz val="11"/>
      <name val="Arial"/>
      <family val="2"/>
      <charset val="1"/>
    </font>
    <font>
      <b/>
      <sz val="10"/>
      <color rgb="FF0000FF"/>
      <name val="Arial"/>
      <family val="2"/>
      <charset val="1"/>
    </font>
    <font>
      <sz val="11"/>
      <color rgb="FF0000FF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sz val="1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16"/>
      <name val="Arial"/>
      <family val="2"/>
      <charset val="1"/>
    </font>
    <font>
      <b/>
      <sz val="11"/>
      <color rgb="FF0000FF"/>
      <name val="Arial"/>
      <family val="2"/>
      <charset val="1"/>
    </font>
    <font>
      <sz val="9"/>
      <color rgb="FF000000"/>
      <name val="Calibri"/>
      <family val="2"/>
      <charset val="1"/>
    </font>
    <font>
      <b/>
      <sz val="9"/>
      <name val="Arial"/>
      <family val="2"/>
    </font>
    <font>
      <b/>
      <sz val="10"/>
      <name val="Arial"/>
      <family val="2"/>
    </font>
    <font>
      <b/>
      <sz val="9"/>
      <name val="Arial Narrow"/>
      <family val="2"/>
      <charset val="1"/>
    </font>
    <font>
      <b/>
      <sz val="10"/>
      <color rgb="FF000000"/>
      <name val="Arial"/>
      <family val="2"/>
      <charset val="1"/>
    </font>
    <font>
      <b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AFAFA"/>
      </patternFill>
    </fill>
    <fill>
      <patternFill patternType="solid">
        <fgColor rgb="FFFAFAFA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6" fontId="13" fillId="0" borderId="0" applyBorder="0" applyProtection="0"/>
    <xf numFmtId="164" fontId="13" fillId="0" borderId="0" applyBorder="0" applyProtection="0"/>
    <xf numFmtId="0" fontId="1" fillId="0" borderId="0"/>
  </cellStyleXfs>
  <cellXfs count="60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right"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justify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justify" vertical="center"/>
      <protection locked="0"/>
    </xf>
    <xf numFmtId="0" fontId="16" fillId="0" borderId="1" xfId="0" applyFont="1" applyBorder="1" applyAlignment="1" applyProtection="1">
      <alignment horizontal="justify" vertical="center"/>
      <protection locked="0"/>
    </xf>
    <xf numFmtId="17" fontId="6" fillId="0" borderId="1" xfId="0" applyNumberFormat="1" applyFont="1" applyBorder="1" applyAlignment="1">
      <alignment horizontal="center" vertical="center"/>
    </xf>
    <xf numFmtId="2" fontId="17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16" fillId="0" borderId="1" xfId="0" applyNumberFormat="1" applyFont="1" applyBorder="1" applyAlignment="1" applyProtection="1">
      <alignment horizontal="center" vertical="center"/>
      <protection locked="0"/>
    </xf>
    <xf numFmtId="2" fontId="18" fillId="0" borderId="1" xfId="0" applyNumberFormat="1" applyFont="1" applyBorder="1" applyAlignment="1" applyProtection="1">
      <alignment horizontal="center" vertical="center"/>
      <protection locked="0"/>
    </xf>
    <xf numFmtId="2" fontId="19" fillId="0" borderId="1" xfId="0" applyNumberFormat="1" applyFont="1" applyBorder="1" applyAlignment="1">
      <alignment horizontal="center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0" fontId="12" fillId="4" borderId="1" xfId="0" applyFont="1" applyFill="1" applyBorder="1" applyAlignment="1" applyProtection="1">
      <alignment horizontal="center" vertical="center" wrapText="1"/>
      <protection locked="0"/>
    </xf>
    <xf numFmtId="2" fontId="1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4" borderId="1" xfId="0" applyFont="1" applyFill="1" applyBorder="1" applyAlignment="1" applyProtection="1">
      <alignment horizontal="right" vertical="center" wrapText="1"/>
      <protection locked="0"/>
    </xf>
    <xf numFmtId="0" fontId="21" fillId="4" borderId="1" xfId="0" applyFont="1" applyFill="1" applyBorder="1" applyAlignment="1" applyProtection="1">
      <alignment horizontal="justify" vertical="center" wrapText="1"/>
      <protection locked="0"/>
    </xf>
    <xf numFmtId="0" fontId="16" fillId="5" borderId="1" xfId="0" applyFont="1" applyFill="1" applyBorder="1" applyAlignment="1" applyProtection="1">
      <alignment horizontal="right" vertical="center"/>
      <protection locked="0"/>
    </xf>
    <xf numFmtId="0" fontId="16" fillId="5" borderId="1" xfId="0" applyFont="1" applyFill="1" applyBorder="1" applyAlignment="1" applyProtection="1">
      <alignment horizontal="center" vertical="center" wrapText="1"/>
      <protection locked="0"/>
    </xf>
    <xf numFmtId="2" fontId="16" fillId="5" borderId="1" xfId="0" applyNumberFormat="1" applyFont="1" applyFill="1" applyBorder="1" applyAlignment="1" applyProtection="1">
      <alignment horizontal="center" vertical="center"/>
      <protection locked="0"/>
    </xf>
    <xf numFmtId="0" fontId="22" fillId="0" borderId="1" xfId="0" applyFont="1" applyBorder="1"/>
    <xf numFmtId="0" fontId="16" fillId="0" borderId="1" xfId="0" applyFont="1" applyBorder="1" applyAlignment="1" applyProtection="1">
      <alignment horizontal="right" vertical="center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left" vertical="center"/>
      <protection locked="0"/>
    </xf>
    <xf numFmtId="0" fontId="4" fillId="0" borderId="1" xfId="3" applyFont="1" applyBorder="1" applyAlignment="1">
      <alignment horizontal="left" vertical="center"/>
    </xf>
    <xf numFmtId="0" fontId="4" fillId="6" borderId="1" xfId="3" applyFont="1" applyFill="1" applyBorder="1" applyAlignment="1">
      <alignment horizontal="left" vertical="center"/>
    </xf>
    <xf numFmtId="0" fontId="16" fillId="0" borderId="1" xfId="0" applyFont="1" applyBorder="1" applyAlignment="1" applyProtection="1">
      <alignment horizontal="left" vertical="center"/>
      <protection locked="0"/>
    </xf>
    <xf numFmtId="0" fontId="23" fillId="5" borderId="1" xfId="0" applyFont="1" applyFill="1" applyBorder="1" applyAlignment="1" applyProtection="1">
      <alignment horizontal="right" vertical="center"/>
      <protection locked="0"/>
    </xf>
    <xf numFmtId="0" fontId="24" fillId="0" borderId="1" xfId="0" applyFont="1" applyBorder="1" applyAlignment="1">
      <alignment horizontal="justify" vertical="center" wrapText="1"/>
    </xf>
    <xf numFmtId="0" fontId="23" fillId="5" borderId="1" xfId="0" applyFont="1" applyFill="1" applyBorder="1" applyAlignment="1" applyProtection="1">
      <alignment horizontal="center" vertical="center" wrapText="1"/>
      <protection locked="0"/>
    </xf>
    <xf numFmtId="2" fontId="23" fillId="5" borderId="1" xfId="0" applyNumberFormat="1" applyFont="1" applyFill="1" applyBorder="1" applyAlignment="1" applyProtection="1">
      <alignment horizontal="center" vertical="center"/>
      <protection locked="0"/>
    </xf>
    <xf numFmtId="2" fontId="23" fillId="0" borderId="1" xfId="0" applyNumberFormat="1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center" vertical="center"/>
    </xf>
    <xf numFmtId="165" fontId="25" fillId="0" borderId="1" xfId="1" applyNumberFormat="1" applyFont="1" applyBorder="1" applyAlignment="1" applyProtection="1">
      <alignment horizontal="center" vertical="center"/>
    </xf>
    <xf numFmtId="0" fontId="26" fillId="0" borderId="2" xfId="0" applyFont="1" applyBorder="1" applyAlignment="1">
      <alignment horizontal="center" vertical="center"/>
    </xf>
    <xf numFmtId="165" fontId="25" fillId="7" borderId="1" xfId="1" applyNumberFormat="1" applyFont="1" applyFill="1" applyBorder="1" applyAlignment="1" applyProtection="1">
      <alignment horizontal="center" vertical="center"/>
    </xf>
    <xf numFmtId="0" fontId="24" fillId="6" borderId="1" xfId="0" applyFont="1" applyFill="1" applyBorder="1" applyAlignment="1" applyProtection="1">
      <alignment horizontal="justify" vertical="center" wrapText="1"/>
      <protection locked="0"/>
    </xf>
    <xf numFmtId="0" fontId="27" fillId="6" borderId="1" xfId="0" applyFont="1" applyFill="1" applyBorder="1" applyAlignment="1">
      <alignment horizontal="center" vertical="center"/>
    </xf>
    <xf numFmtId="0" fontId="24" fillId="0" borderId="1" xfId="0" applyFont="1" applyBorder="1" applyAlignment="1" applyProtection="1">
      <alignment horizontal="justify" vertical="center"/>
      <protection locked="0"/>
    </xf>
    <xf numFmtId="0" fontId="24" fillId="0" borderId="3" xfId="0" applyFont="1" applyBorder="1" applyAlignment="1">
      <alignment horizontal="center" vertical="center"/>
    </xf>
    <xf numFmtId="0" fontId="9" fillId="6" borderId="1" xfId="0" applyFont="1" applyFill="1" applyBorder="1" applyAlignment="1" applyProtection="1">
      <alignment horizontal="justify" vertical="center"/>
      <protection locked="0"/>
    </xf>
    <xf numFmtId="0" fontId="24" fillId="6" borderId="3" xfId="0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justify" vertical="center"/>
      <protection locked="0"/>
    </xf>
    <xf numFmtId="0" fontId="23" fillId="5" borderId="1" xfId="0" applyFont="1" applyFill="1" applyBorder="1" applyAlignment="1" applyProtection="1">
      <alignment horizontal="center" vertical="center"/>
      <protection locked="0"/>
    </xf>
    <xf numFmtId="0" fontId="9" fillId="6" borderId="1" xfId="0" applyFont="1" applyFill="1" applyBorder="1" applyAlignment="1" applyProtection="1">
      <alignment horizontal="justify" vertical="center" wrapText="1"/>
      <protection locked="0"/>
    </xf>
    <xf numFmtId="0" fontId="23" fillId="0" borderId="1" xfId="0" applyFont="1" applyBorder="1" applyAlignment="1" applyProtection="1">
      <alignment horizontal="justify" vertical="center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23" fillId="5" borderId="1" xfId="0" applyFont="1" applyFill="1" applyBorder="1" applyAlignment="1" applyProtection="1">
      <alignment horizontal="justify" vertical="center"/>
      <protection locked="0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 applyProtection="1">
      <alignment horizontal="justify" vertical="center" wrapText="1"/>
      <protection locked="0"/>
    </xf>
    <xf numFmtId="0" fontId="20" fillId="3" borderId="2" xfId="0" applyFont="1" applyFill="1" applyBorder="1" applyAlignment="1" applyProtection="1">
      <alignment horizontal="left" vertical="center" wrapText="1"/>
      <protection locked="0"/>
    </xf>
    <xf numFmtId="0" fontId="20" fillId="3" borderId="5" xfId="0" applyFont="1" applyFill="1" applyBorder="1" applyAlignment="1" applyProtection="1">
      <alignment horizontal="left" vertical="center" wrapText="1"/>
      <protection locked="0"/>
    </xf>
    <xf numFmtId="0" fontId="20" fillId="3" borderId="4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>
      <alignment horizontal="center" vertical="center"/>
    </xf>
  </cellXfs>
  <cellStyles count="4">
    <cellStyle name="Millares" xfId="1" builtinId="3"/>
    <cellStyle name="Millares 2" xfId="2" xr:uid="{00000000-0005-0000-0000-000006000000}"/>
    <cellStyle name="Normal" xfId="0" builtinId="0"/>
    <cellStyle name="Normal 2" xfId="3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5.xml"/><Relationship Id="rId3" Type="http://schemas.openxmlformats.org/officeDocument/2006/relationships/styles" Target="styles.xml"/><Relationship Id="rId12" Type="http://schemas.microsoft.com/office/2017/10/relationships/person" Target="persons/person4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2.xml"/><Relationship Id="rId5" Type="http://schemas.microsoft.com/office/2017/10/relationships/person" Target="persons/perso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BED63-D597-47F9-BC93-79037BAFEF1F}">
  <dimension ref="A1:D113"/>
  <sheetViews>
    <sheetView tabSelected="1" view="pageBreakPreview" zoomScale="115" zoomScaleNormal="100" zoomScaleSheetLayoutView="115" workbookViewId="0">
      <selection activeCell="B78" sqref="B78"/>
    </sheetView>
  </sheetViews>
  <sheetFormatPr baseColWidth="10" defaultRowHeight="15" x14ac:dyDescent="0.25"/>
  <cols>
    <col min="2" max="2" width="62.140625" customWidth="1"/>
    <col min="3" max="3" width="11.42578125" style="11"/>
    <col min="4" max="4" width="12.42578125" style="11" customWidth="1"/>
  </cols>
  <sheetData>
    <row r="1" spans="1:4" ht="18" x14ac:dyDescent="0.25">
      <c r="A1" s="1" t="s">
        <v>0</v>
      </c>
      <c r="B1" s="56" t="s">
        <v>44</v>
      </c>
      <c r="C1" s="56"/>
      <c r="D1" s="56"/>
    </row>
    <row r="2" spans="1:4" ht="16.5" x14ac:dyDescent="0.25">
      <c r="A2" s="2" t="s">
        <v>1</v>
      </c>
      <c r="B2" s="57" t="s">
        <v>2</v>
      </c>
      <c r="C2" s="57"/>
      <c r="D2" s="57"/>
    </row>
    <row r="3" spans="1:4" ht="16.5" x14ac:dyDescent="0.25">
      <c r="A3" s="2" t="s">
        <v>3</v>
      </c>
      <c r="B3" s="58" t="s">
        <v>4</v>
      </c>
      <c r="C3" s="58"/>
      <c r="D3" s="9">
        <v>45108</v>
      </c>
    </row>
    <row r="4" spans="1:4" ht="18" x14ac:dyDescent="0.25">
      <c r="A4" s="59" t="s">
        <v>98</v>
      </c>
      <c r="B4" s="59"/>
      <c r="C4" s="59"/>
      <c r="D4" s="59"/>
    </row>
    <row r="5" spans="1:4" x14ac:dyDescent="0.25">
      <c r="A5" s="3" t="s">
        <v>5</v>
      </c>
      <c r="B5" s="4" t="s">
        <v>6</v>
      </c>
      <c r="C5" s="5" t="s">
        <v>7</v>
      </c>
      <c r="D5" s="6" t="s">
        <v>8</v>
      </c>
    </row>
    <row r="6" spans="1:4" x14ac:dyDescent="0.25">
      <c r="A6" s="3"/>
      <c r="B6" s="4"/>
      <c r="C6" s="5"/>
      <c r="D6" s="6"/>
    </row>
    <row r="7" spans="1:4" ht="20.25" x14ac:dyDescent="0.25">
      <c r="A7" s="53" t="s">
        <v>56</v>
      </c>
      <c r="B7" s="54"/>
      <c r="C7" s="54"/>
      <c r="D7" s="55"/>
    </row>
    <row r="8" spans="1:4" x14ac:dyDescent="0.25">
      <c r="A8" s="18">
        <v>1.1000000000000001</v>
      </c>
      <c r="B8" s="19" t="s">
        <v>45</v>
      </c>
      <c r="C8" s="15"/>
      <c r="D8" s="16"/>
    </row>
    <row r="9" spans="1:4" ht="24.75" customHeight="1" x14ac:dyDescent="0.25">
      <c r="A9" s="30" t="s">
        <v>10</v>
      </c>
      <c r="B9" s="50" t="s">
        <v>46</v>
      </c>
      <c r="C9" s="32" t="s">
        <v>11</v>
      </c>
      <c r="D9" s="33">
        <f>+D12</f>
        <v>7558.5874999999987</v>
      </c>
    </row>
    <row r="10" spans="1:4" x14ac:dyDescent="0.25">
      <c r="A10" s="30" t="s">
        <v>57</v>
      </c>
      <c r="B10" s="50" t="s">
        <v>48</v>
      </c>
      <c r="C10" s="32" t="s">
        <v>14</v>
      </c>
      <c r="D10" s="33">
        <v>1119</v>
      </c>
    </row>
    <row r="11" spans="1:4" x14ac:dyDescent="0.25">
      <c r="A11" s="18">
        <v>1.2</v>
      </c>
      <c r="B11" s="19" t="s">
        <v>31</v>
      </c>
      <c r="C11" s="15"/>
      <c r="D11" s="17"/>
    </row>
    <row r="12" spans="1:4" x14ac:dyDescent="0.25">
      <c r="A12" s="30" t="s">
        <v>58</v>
      </c>
      <c r="B12" s="50" t="s">
        <v>47</v>
      </c>
      <c r="C12" s="46" t="s">
        <v>11</v>
      </c>
      <c r="D12" s="33">
        <f>SUM(C13:C37)</f>
        <v>7558.5874999999987</v>
      </c>
    </row>
    <row r="13" spans="1:4" x14ac:dyDescent="0.25">
      <c r="A13" s="7"/>
      <c r="B13" s="26" t="s">
        <v>9</v>
      </c>
      <c r="C13" s="14">
        <v>184.00899999999993</v>
      </c>
      <c r="D13" s="10"/>
    </row>
    <row r="14" spans="1:4" x14ac:dyDescent="0.25">
      <c r="A14" s="7"/>
      <c r="B14" s="26" t="s">
        <v>12</v>
      </c>
      <c r="C14" s="14">
        <v>133.91999999999999</v>
      </c>
      <c r="D14" s="10"/>
    </row>
    <row r="15" spans="1:4" x14ac:dyDescent="0.25">
      <c r="A15" s="7"/>
      <c r="B15" s="26" t="s">
        <v>15</v>
      </c>
      <c r="C15" s="14">
        <v>737.5</v>
      </c>
      <c r="D15" s="10"/>
    </row>
    <row r="16" spans="1:4" x14ac:dyDescent="0.25">
      <c r="A16" s="7"/>
      <c r="B16" s="26" t="s">
        <v>16</v>
      </c>
      <c r="C16" s="14">
        <v>44</v>
      </c>
      <c r="D16" s="10"/>
    </row>
    <row r="17" spans="1:4" x14ac:dyDescent="0.25">
      <c r="A17" s="7"/>
      <c r="B17" s="26" t="s">
        <v>17</v>
      </c>
      <c r="C17" s="14">
        <v>56.65</v>
      </c>
      <c r="D17" s="10"/>
    </row>
    <row r="18" spans="1:4" x14ac:dyDescent="0.25">
      <c r="A18" s="7"/>
      <c r="B18" s="26" t="s">
        <v>18</v>
      </c>
      <c r="C18" s="14">
        <v>64.879199999999997</v>
      </c>
      <c r="D18" s="10"/>
    </row>
    <row r="19" spans="1:4" x14ac:dyDescent="0.25">
      <c r="A19" s="7"/>
      <c r="B19" s="26" t="s">
        <v>20</v>
      </c>
      <c r="C19" s="14">
        <v>471.84650000000005</v>
      </c>
      <c r="D19" s="10"/>
    </row>
    <row r="20" spans="1:4" x14ac:dyDescent="0.25">
      <c r="A20" s="7"/>
      <c r="B20" s="26" t="s">
        <v>21</v>
      </c>
      <c r="C20" s="14">
        <v>1101.0149999999999</v>
      </c>
      <c r="D20" s="10"/>
    </row>
    <row r="21" spans="1:4" x14ac:dyDescent="0.25">
      <c r="A21" s="7"/>
      <c r="B21" s="26" t="s">
        <v>22</v>
      </c>
      <c r="C21" s="14">
        <v>102.16</v>
      </c>
      <c r="D21" s="10"/>
    </row>
    <row r="22" spans="1:4" x14ac:dyDescent="0.25">
      <c r="A22" s="7"/>
      <c r="B22" s="26" t="s">
        <v>23</v>
      </c>
      <c r="C22" s="14">
        <v>105.26</v>
      </c>
      <c r="D22" s="10"/>
    </row>
    <row r="23" spans="1:4" x14ac:dyDescent="0.25">
      <c r="A23" s="8"/>
      <c r="B23" s="26" t="s">
        <v>24</v>
      </c>
      <c r="C23" s="14">
        <v>415.3071000000001</v>
      </c>
      <c r="D23" s="10"/>
    </row>
    <row r="24" spans="1:4" x14ac:dyDescent="0.25">
      <c r="A24" s="8"/>
      <c r="B24" s="26" t="s">
        <v>25</v>
      </c>
      <c r="C24" s="14">
        <v>1319.8650000000002</v>
      </c>
      <c r="D24" s="10"/>
    </row>
    <row r="25" spans="1:4" x14ac:dyDescent="0.25">
      <c r="A25" s="8"/>
      <c r="B25" s="26" t="s">
        <v>26</v>
      </c>
      <c r="C25" s="14">
        <v>34.979999999999997</v>
      </c>
      <c r="D25" s="10"/>
    </row>
    <row r="26" spans="1:4" x14ac:dyDescent="0.25">
      <c r="A26" s="8"/>
      <c r="B26" s="26" t="s">
        <v>27</v>
      </c>
      <c r="C26" s="14">
        <v>1814.8200999999999</v>
      </c>
      <c r="D26" s="10"/>
    </row>
    <row r="27" spans="1:4" x14ac:dyDescent="0.25">
      <c r="A27" s="8"/>
      <c r="B27" s="26" t="s">
        <v>29</v>
      </c>
      <c r="C27" s="14">
        <v>6.4</v>
      </c>
      <c r="D27" s="10"/>
    </row>
    <row r="28" spans="1:4" x14ac:dyDescent="0.25">
      <c r="A28" s="8"/>
      <c r="B28" s="26" t="s">
        <v>30</v>
      </c>
      <c r="C28" s="14">
        <v>127.28500000000001</v>
      </c>
      <c r="D28" s="10"/>
    </row>
    <row r="29" spans="1:4" x14ac:dyDescent="0.25">
      <c r="A29" s="8"/>
      <c r="B29" s="26" t="s">
        <v>49</v>
      </c>
      <c r="C29" s="14">
        <v>145.93200000000002</v>
      </c>
      <c r="D29" s="10"/>
    </row>
    <row r="30" spans="1:4" x14ac:dyDescent="0.25">
      <c r="A30" s="8"/>
      <c r="B30" s="26" t="s">
        <v>32</v>
      </c>
      <c r="C30" s="14">
        <v>155.84</v>
      </c>
      <c r="D30" s="10"/>
    </row>
    <row r="31" spans="1:4" x14ac:dyDescent="0.25">
      <c r="A31" s="8"/>
      <c r="B31" s="26" t="s">
        <v>52</v>
      </c>
      <c r="C31" s="14">
        <v>52.238999999999997</v>
      </c>
      <c r="D31" s="10"/>
    </row>
    <row r="32" spans="1:4" x14ac:dyDescent="0.25">
      <c r="A32" s="8"/>
      <c r="B32" s="26" t="s">
        <v>50</v>
      </c>
      <c r="C32" s="14">
        <v>147.45999999999998</v>
      </c>
      <c r="D32" s="10"/>
    </row>
    <row r="33" spans="1:4" x14ac:dyDescent="0.25">
      <c r="A33" s="8"/>
      <c r="B33" s="26" t="s">
        <v>51</v>
      </c>
      <c r="C33" s="14">
        <v>127.1416</v>
      </c>
      <c r="D33" s="10"/>
    </row>
    <row r="34" spans="1:4" x14ac:dyDescent="0.25">
      <c r="A34" s="8"/>
      <c r="B34" s="26" t="s">
        <v>35</v>
      </c>
      <c r="C34" s="14">
        <v>30</v>
      </c>
      <c r="D34" s="10"/>
    </row>
    <row r="35" spans="1:4" x14ac:dyDescent="0.25">
      <c r="A35" s="8"/>
      <c r="B35" s="26" t="s">
        <v>36</v>
      </c>
      <c r="C35" s="14">
        <v>98.078000000000003</v>
      </c>
      <c r="D35" s="10"/>
    </row>
    <row r="36" spans="1:4" x14ac:dyDescent="0.25">
      <c r="A36" s="8"/>
      <c r="B36" s="26" t="s">
        <v>37</v>
      </c>
      <c r="C36" s="14">
        <v>40</v>
      </c>
      <c r="D36" s="10"/>
    </row>
    <row r="37" spans="1:4" x14ac:dyDescent="0.25">
      <c r="A37" s="8"/>
      <c r="B37" s="26" t="s">
        <v>42</v>
      </c>
      <c r="C37" s="14">
        <v>42</v>
      </c>
      <c r="D37" s="10"/>
    </row>
    <row r="38" spans="1:4" x14ac:dyDescent="0.25">
      <c r="A38" s="30" t="s">
        <v>59</v>
      </c>
      <c r="B38" s="48" t="s">
        <v>92</v>
      </c>
      <c r="C38" s="49" t="s">
        <v>11</v>
      </c>
      <c r="D38" s="34">
        <f>SUM(C39:C50)</f>
        <v>1647.4</v>
      </c>
    </row>
    <row r="39" spans="1:4" x14ac:dyDescent="0.25">
      <c r="A39" s="23"/>
      <c r="B39" s="26" t="s">
        <v>16</v>
      </c>
      <c r="C39" s="12">
        <v>6.5</v>
      </c>
      <c r="D39" s="10"/>
    </row>
    <row r="40" spans="1:4" x14ac:dyDescent="0.25">
      <c r="A40" s="23"/>
      <c r="B40" s="26" t="s">
        <v>17</v>
      </c>
      <c r="C40" s="12">
        <v>22.9</v>
      </c>
      <c r="D40" s="10"/>
    </row>
    <row r="41" spans="1:4" x14ac:dyDescent="0.25">
      <c r="A41" s="23"/>
      <c r="B41" s="26" t="s">
        <v>18</v>
      </c>
      <c r="C41" s="12">
        <v>14.3</v>
      </c>
      <c r="D41" s="10"/>
    </row>
    <row r="42" spans="1:4" x14ac:dyDescent="0.25">
      <c r="A42" s="23"/>
      <c r="B42" s="26" t="s">
        <v>21</v>
      </c>
      <c r="C42" s="12">
        <v>286</v>
      </c>
      <c r="D42" s="10"/>
    </row>
    <row r="43" spans="1:4" x14ac:dyDescent="0.25">
      <c r="A43" s="23"/>
      <c r="B43" s="26" t="s">
        <v>23</v>
      </c>
      <c r="C43" s="12">
        <v>14.2</v>
      </c>
      <c r="D43" s="10"/>
    </row>
    <row r="44" spans="1:4" x14ac:dyDescent="0.25">
      <c r="A44" s="23"/>
      <c r="B44" s="26" t="s">
        <v>25</v>
      </c>
      <c r="C44" s="12">
        <v>658</v>
      </c>
      <c r="D44" s="10"/>
    </row>
    <row r="45" spans="1:4" x14ac:dyDescent="0.25">
      <c r="A45" s="23"/>
      <c r="B45" s="26" t="s">
        <v>26</v>
      </c>
      <c r="C45" s="12">
        <v>70.5</v>
      </c>
      <c r="D45" s="10"/>
    </row>
    <row r="46" spans="1:4" x14ac:dyDescent="0.25">
      <c r="A46" s="23"/>
      <c r="B46" s="26" t="s">
        <v>27</v>
      </c>
      <c r="C46" s="12">
        <v>450</v>
      </c>
      <c r="D46" s="10"/>
    </row>
    <row r="47" spans="1:4" x14ac:dyDescent="0.25">
      <c r="A47" s="23"/>
      <c r="B47" s="26" t="s">
        <v>30</v>
      </c>
      <c r="C47" s="12">
        <v>54.5</v>
      </c>
      <c r="D47" s="10"/>
    </row>
    <row r="48" spans="1:4" x14ac:dyDescent="0.25">
      <c r="A48" s="23"/>
      <c r="B48" s="26" t="s">
        <v>50</v>
      </c>
      <c r="C48" s="12">
        <v>30</v>
      </c>
      <c r="D48" s="10"/>
    </row>
    <row r="49" spans="1:4" x14ac:dyDescent="0.25">
      <c r="A49" s="23"/>
      <c r="B49" s="26" t="s">
        <v>51</v>
      </c>
      <c r="C49" s="12">
        <v>25.5</v>
      </c>
      <c r="D49" s="10"/>
    </row>
    <row r="50" spans="1:4" x14ac:dyDescent="0.25">
      <c r="A50" s="23"/>
      <c r="B50" s="26" t="s">
        <v>37</v>
      </c>
      <c r="C50" s="12">
        <v>15</v>
      </c>
      <c r="D50" s="10"/>
    </row>
    <row r="51" spans="1:4" x14ac:dyDescent="0.25">
      <c r="A51" s="30" t="s">
        <v>60</v>
      </c>
      <c r="B51" s="48" t="s">
        <v>54</v>
      </c>
      <c r="C51" s="49" t="s">
        <v>11</v>
      </c>
      <c r="D51" s="34">
        <f>SUM(C52:C53)</f>
        <v>241.41250000000002</v>
      </c>
    </row>
    <row r="52" spans="1:4" x14ac:dyDescent="0.25">
      <c r="A52" s="8"/>
      <c r="B52" s="29" t="s">
        <v>38</v>
      </c>
      <c r="C52" s="10">
        <v>216.28250000000003</v>
      </c>
      <c r="D52" s="10"/>
    </row>
    <row r="53" spans="1:4" x14ac:dyDescent="0.25">
      <c r="A53" s="8"/>
      <c r="B53" s="29" t="s">
        <v>39</v>
      </c>
      <c r="C53" s="10">
        <v>25.13</v>
      </c>
      <c r="D53" s="10"/>
    </row>
    <row r="54" spans="1:4" ht="20.25" x14ac:dyDescent="0.25">
      <c r="A54" s="53" t="s">
        <v>80</v>
      </c>
      <c r="B54" s="54"/>
      <c r="C54" s="54"/>
      <c r="D54" s="55"/>
    </row>
    <row r="55" spans="1:4" x14ac:dyDescent="0.25">
      <c r="A55" s="18">
        <v>2.1</v>
      </c>
      <c r="B55" s="19" t="s">
        <v>45</v>
      </c>
      <c r="C55" s="15"/>
      <c r="D55" s="16"/>
    </row>
    <row r="56" spans="1:4" x14ac:dyDescent="0.25">
      <c r="A56" s="30" t="s">
        <v>13</v>
      </c>
      <c r="B56" s="47" t="s">
        <v>64</v>
      </c>
      <c r="C56" s="32" t="s">
        <v>11</v>
      </c>
      <c r="D56" s="33">
        <f>SUM(C57:C61)</f>
        <v>101.64000000000001</v>
      </c>
    </row>
    <row r="57" spans="1:4" x14ac:dyDescent="0.25">
      <c r="A57" s="20"/>
      <c r="B57" s="26" t="s">
        <v>17</v>
      </c>
      <c r="C57" s="13">
        <v>4.2</v>
      </c>
      <c r="D57" s="22"/>
    </row>
    <row r="58" spans="1:4" x14ac:dyDescent="0.25">
      <c r="A58" s="20"/>
      <c r="B58" s="26" t="s">
        <v>19</v>
      </c>
      <c r="C58" s="13">
        <v>40.950000000000003</v>
      </c>
      <c r="D58" s="22"/>
    </row>
    <row r="59" spans="1:4" x14ac:dyDescent="0.25">
      <c r="A59" s="20"/>
      <c r="B59" s="26" t="s">
        <v>27</v>
      </c>
      <c r="C59" s="13">
        <v>19.95</v>
      </c>
      <c r="D59" s="22"/>
    </row>
    <row r="60" spans="1:4" x14ac:dyDescent="0.25">
      <c r="A60" s="20"/>
      <c r="B60" s="26" t="s">
        <v>28</v>
      </c>
      <c r="C60" s="13">
        <v>17.64</v>
      </c>
      <c r="D60" s="22"/>
    </row>
    <row r="61" spans="1:4" x14ac:dyDescent="0.25">
      <c r="A61" s="20"/>
      <c r="B61" s="26" t="s">
        <v>63</v>
      </c>
      <c r="C61" s="13">
        <v>18.899999999999999</v>
      </c>
      <c r="D61" s="22"/>
    </row>
    <row r="62" spans="1:4" x14ac:dyDescent="0.25">
      <c r="A62" s="18">
        <v>2.2000000000000002</v>
      </c>
      <c r="B62" s="19" t="s">
        <v>31</v>
      </c>
      <c r="C62" s="15"/>
      <c r="D62" s="17"/>
    </row>
    <row r="63" spans="1:4" x14ac:dyDescent="0.25">
      <c r="A63" s="30" t="s">
        <v>61</v>
      </c>
      <c r="B63" s="45" t="s">
        <v>62</v>
      </c>
      <c r="C63" s="46" t="s">
        <v>11</v>
      </c>
      <c r="D63" s="33">
        <f>SUM(C64:C68)</f>
        <v>211.89</v>
      </c>
    </row>
    <row r="64" spans="1:4" x14ac:dyDescent="0.25">
      <c r="A64" s="7"/>
      <c r="B64" s="26" t="s">
        <v>17</v>
      </c>
      <c r="C64" s="14">
        <v>4.2</v>
      </c>
      <c r="D64" s="10"/>
    </row>
    <row r="65" spans="1:4" x14ac:dyDescent="0.25">
      <c r="A65" s="7"/>
      <c r="B65" s="26" t="s">
        <v>19</v>
      </c>
      <c r="C65" s="14">
        <v>95.55</v>
      </c>
      <c r="D65" s="10"/>
    </row>
    <row r="66" spans="1:4" x14ac:dyDescent="0.25">
      <c r="A66" s="20"/>
      <c r="B66" s="26" t="s">
        <v>27</v>
      </c>
      <c r="C66" s="21">
        <v>39.06</v>
      </c>
      <c r="D66" s="22"/>
    </row>
    <row r="67" spans="1:4" x14ac:dyDescent="0.25">
      <c r="A67" s="20"/>
      <c r="B67" s="26" t="s">
        <v>28</v>
      </c>
      <c r="C67" s="21">
        <v>35.28</v>
      </c>
      <c r="D67" s="22"/>
    </row>
    <row r="68" spans="1:4" x14ac:dyDescent="0.25">
      <c r="A68" s="20"/>
      <c r="B68" s="26" t="s">
        <v>63</v>
      </c>
      <c r="C68" s="21">
        <v>37.799999999999997</v>
      </c>
      <c r="D68" s="22"/>
    </row>
    <row r="69" spans="1:4" ht="25.5" x14ac:dyDescent="0.25">
      <c r="A69" s="30" t="s">
        <v>67</v>
      </c>
      <c r="B69" s="41" t="s">
        <v>99</v>
      </c>
      <c r="C69" s="42" t="s">
        <v>14</v>
      </c>
      <c r="D69" s="33">
        <f>+C70</f>
        <v>25.36</v>
      </c>
    </row>
    <row r="70" spans="1:4" x14ac:dyDescent="0.25">
      <c r="A70" s="20"/>
      <c r="B70" s="27" t="s">
        <v>68</v>
      </c>
      <c r="C70" s="21">
        <v>25.36</v>
      </c>
      <c r="D70" s="22"/>
    </row>
    <row r="71" spans="1:4" ht="25.5" x14ac:dyDescent="0.25">
      <c r="A71" s="30" t="s">
        <v>69</v>
      </c>
      <c r="B71" s="43" t="s">
        <v>100</v>
      </c>
      <c r="C71" s="44" t="s">
        <v>11</v>
      </c>
      <c r="D71" s="33">
        <f>SUM(C72:C73)</f>
        <v>63.040000000000006</v>
      </c>
    </row>
    <row r="72" spans="1:4" x14ac:dyDescent="0.25">
      <c r="A72" s="20"/>
      <c r="B72" s="28" t="s">
        <v>71</v>
      </c>
      <c r="C72" s="21">
        <v>34.270000000000003</v>
      </c>
      <c r="D72" s="22"/>
    </row>
    <row r="73" spans="1:4" x14ac:dyDescent="0.25">
      <c r="A73" s="20"/>
      <c r="B73" s="28" t="s">
        <v>70</v>
      </c>
      <c r="C73" s="21">
        <v>28.77</v>
      </c>
      <c r="D73" s="22"/>
    </row>
    <row r="74" spans="1:4" x14ac:dyDescent="0.25">
      <c r="A74" s="30" t="s">
        <v>72</v>
      </c>
      <c r="B74" s="39" t="s">
        <v>65</v>
      </c>
      <c r="C74" s="40" t="s">
        <v>41</v>
      </c>
      <c r="D74" s="33">
        <f>SUM(C75:C79)</f>
        <v>144</v>
      </c>
    </row>
    <row r="75" spans="1:4" x14ac:dyDescent="0.25">
      <c r="A75" s="20"/>
      <c r="B75" s="26" t="s">
        <v>17</v>
      </c>
      <c r="C75" s="21">
        <v>3</v>
      </c>
      <c r="D75" s="22"/>
    </row>
    <row r="76" spans="1:4" x14ac:dyDescent="0.25">
      <c r="A76" s="20"/>
      <c r="B76" s="26" t="s">
        <v>19</v>
      </c>
      <c r="C76" s="21">
        <v>69</v>
      </c>
      <c r="D76" s="22"/>
    </row>
    <row r="77" spans="1:4" x14ac:dyDescent="0.25">
      <c r="A77" s="20"/>
      <c r="B77" s="26" t="s">
        <v>27</v>
      </c>
      <c r="C77" s="21">
        <v>21</v>
      </c>
      <c r="D77" s="22"/>
    </row>
    <row r="78" spans="1:4" x14ac:dyDescent="0.25">
      <c r="A78" s="20"/>
      <c r="B78" s="26" t="s">
        <v>28</v>
      </c>
      <c r="C78" s="21">
        <v>27</v>
      </c>
      <c r="D78" s="22"/>
    </row>
    <row r="79" spans="1:4" x14ac:dyDescent="0.25">
      <c r="A79" s="20"/>
      <c r="B79" s="26" t="s">
        <v>63</v>
      </c>
      <c r="C79" s="21">
        <v>24</v>
      </c>
      <c r="D79" s="22"/>
    </row>
    <row r="80" spans="1:4" x14ac:dyDescent="0.25">
      <c r="A80" s="30" t="s">
        <v>73</v>
      </c>
      <c r="B80" s="39" t="s">
        <v>66</v>
      </c>
      <c r="C80" s="40" t="s">
        <v>41</v>
      </c>
      <c r="D80" s="33">
        <f>SUM(C81:C85)</f>
        <v>48</v>
      </c>
    </row>
    <row r="81" spans="1:4" x14ac:dyDescent="0.25">
      <c r="A81" s="20"/>
      <c r="B81" s="26" t="s">
        <v>17</v>
      </c>
      <c r="C81" s="21">
        <v>1</v>
      </c>
      <c r="D81" s="22"/>
    </row>
    <row r="82" spans="1:4" x14ac:dyDescent="0.25">
      <c r="A82" s="20"/>
      <c r="B82" s="26" t="s">
        <v>19</v>
      </c>
      <c r="C82" s="21">
        <v>23</v>
      </c>
      <c r="D82" s="22"/>
    </row>
    <row r="83" spans="1:4" x14ac:dyDescent="0.25">
      <c r="A83" s="20"/>
      <c r="B83" s="26" t="s">
        <v>27</v>
      </c>
      <c r="C83" s="21">
        <v>7</v>
      </c>
      <c r="D83" s="22"/>
    </row>
    <row r="84" spans="1:4" x14ac:dyDescent="0.25">
      <c r="A84" s="20"/>
      <c r="B84" s="26" t="s">
        <v>28</v>
      </c>
      <c r="C84" s="21">
        <v>9</v>
      </c>
      <c r="D84" s="22"/>
    </row>
    <row r="85" spans="1:4" x14ac:dyDescent="0.25">
      <c r="A85" s="20"/>
      <c r="B85" s="26" t="s">
        <v>63</v>
      </c>
      <c r="C85" s="21">
        <v>8</v>
      </c>
      <c r="D85" s="22"/>
    </row>
    <row r="86" spans="1:4" x14ac:dyDescent="0.25">
      <c r="A86" s="30" t="s">
        <v>89</v>
      </c>
      <c r="B86" s="52" t="s">
        <v>90</v>
      </c>
      <c r="C86" s="44" t="s">
        <v>11</v>
      </c>
      <c r="D86" s="33">
        <f>SUM(C87:C90)</f>
        <v>14.5</v>
      </c>
    </row>
    <row r="87" spans="1:4" x14ac:dyDescent="0.25">
      <c r="A87" s="20"/>
      <c r="B87" s="26" t="s">
        <v>91</v>
      </c>
      <c r="C87" s="21">
        <v>14.5</v>
      </c>
      <c r="D87" s="22"/>
    </row>
    <row r="88" spans="1:4" x14ac:dyDescent="0.25">
      <c r="A88" s="18">
        <v>2.2999999999999998</v>
      </c>
      <c r="B88" s="19" t="s">
        <v>74</v>
      </c>
      <c r="C88" s="15"/>
      <c r="D88" s="17"/>
    </row>
    <row r="89" spans="1:4" ht="25.5" x14ac:dyDescent="0.25">
      <c r="A89" s="30" t="s">
        <v>76</v>
      </c>
      <c r="B89" s="52" t="s">
        <v>97</v>
      </c>
      <c r="C89" s="35" t="s">
        <v>41</v>
      </c>
      <c r="D89" s="36">
        <v>36</v>
      </c>
    </row>
    <row r="90" spans="1:4" ht="25.5" x14ac:dyDescent="0.25">
      <c r="A90" s="30" t="s">
        <v>75</v>
      </c>
      <c r="B90" s="52" t="s">
        <v>93</v>
      </c>
      <c r="C90" s="35" t="s">
        <v>41</v>
      </c>
      <c r="D90" s="36">
        <v>15</v>
      </c>
    </row>
    <row r="91" spans="1:4" x14ac:dyDescent="0.25">
      <c r="A91" s="30" t="s">
        <v>77</v>
      </c>
      <c r="B91" s="52" t="s">
        <v>94</v>
      </c>
      <c r="C91" s="37" t="s">
        <v>41</v>
      </c>
      <c r="D91" s="36">
        <v>163</v>
      </c>
    </row>
    <row r="92" spans="1:4" x14ac:dyDescent="0.25">
      <c r="A92" s="30" t="s">
        <v>78</v>
      </c>
      <c r="B92" s="52" t="s">
        <v>95</v>
      </c>
      <c r="C92" s="37" t="s">
        <v>41</v>
      </c>
      <c r="D92" s="38">
        <v>1</v>
      </c>
    </row>
    <row r="93" spans="1:4" x14ac:dyDescent="0.25">
      <c r="A93" s="30" t="s">
        <v>79</v>
      </c>
      <c r="B93" s="52" t="s">
        <v>96</v>
      </c>
      <c r="C93" s="37" t="s">
        <v>41</v>
      </c>
      <c r="D93" s="38">
        <v>1</v>
      </c>
    </row>
    <row r="94" spans="1:4" ht="20.25" x14ac:dyDescent="0.25">
      <c r="A94" s="53" t="s">
        <v>81</v>
      </c>
      <c r="B94" s="54"/>
      <c r="C94" s="54"/>
      <c r="D94" s="55"/>
    </row>
    <row r="95" spans="1:4" x14ac:dyDescent="0.25">
      <c r="A95" s="18">
        <v>3.1</v>
      </c>
      <c r="B95" s="19" t="s">
        <v>31</v>
      </c>
      <c r="C95" s="15"/>
      <c r="D95" s="16"/>
    </row>
    <row r="96" spans="1:4" x14ac:dyDescent="0.25">
      <c r="A96" s="30" t="s">
        <v>82</v>
      </c>
      <c r="B96" s="31" t="s">
        <v>83</v>
      </c>
      <c r="C96" s="32" t="s">
        <v>14</v>
      </c>
      <c r="D96" s="33">
        <f>SUM(C98:C104)</f>
        <v>1060.67</v>
      </c>
    </row>
    <row r="97" spans="1:4" x14ac:dyDescent="0.25">
      <c r="A97" s="20"/>
      <c r="B97" s="26" t="s">
        <v>9</v>
      </c>
      <c r="C97" s="13">
        <v>202.5</v>
      </c>
      <c r="D97" s="22"/>
    </row>
    <row r="98" spans="1:4" x14ac:dyDescent="0.25">
      <c r="A98" s="20"/>
      <c r="B98" s="26" t="s">
        <v>16</v>
      </c>
      <c r="C98" s="13">
        <v>10</v>
      </c>
      <c r="D98" s="22"/>
    </row>
    <row r="99" spans="1:4" x14ac:dyDescent="0.25">
      <c r="A99" s="24"/>
      <c r="B99" s="26" t="s">
        <v>19</v>
      </c>
      <c r="C99" s="25">
        <v>67.7</v>
      </c>
      <c r="D99" s="12"/>
    </row>
    <row r="100" spans="1:4" x14ac:dyDescent="0.25">
      <c r="A100" s="24"/>
      <c r="B100" s="26" t="s">
        <v>84</v>
      </c>
      <c r="C100" s="25">
        <f>49+71.3+170.64</f>
        <v>290.94</v>
      </c>
      <c r="D100" s="12"/>
    </row>
    <row r="101" spans="1:4" x14ac:dyDescent="0.25">
      <c r="A101" s="24"/>
      <c r="B101" s="26" t="s">
        <v>32</v>
      </c>
      <c r="C101" s="25">
        <v>34.299999999999997</v>
      </c>
      <c r="D101" s="12"/>
    </row>
    <row r="102" spans="1:4" x14ac:dyDescent="0.25">
      <c r="A102" s="24"/>
      <c r="B102" s="26" t="s">
        <v>85</v>
      </c>
      <c r="C102" s="25">
        <v>177.75</v>
      </c>
      <c r="D102" s="12"/>
    </row>
    <row r="103" spans="1:4" x14ac:dyDescent="0.25">
      <c r="A103" s="24"/>
      <c r="B103" s="26" t="s">
        <v>86</v>
      </c>
      <c r="C103" s="25">
        <v>415.98</v>
      </c>
      <c r="D103" s="12"/>
    </row>
    <row r="104" spans="1:4" x14ac:dyDescent="0.25">
      <c r="A104" s="24"/>
      <c r="B104" s="26" t="s">
        <v>87</v>
      </c>
      <c r="C104" s="25">
        <v>64</v>
      </c>
      <c r="D104" s="12"/>
    </row>
    <row r="105" spans="1:4" x14ac:dyDescent="0.25">
      <c r="A105" s="30" t="s">
        <v>88</v>
      </c>
      <c r="B105" s="31" t="s">
        <v>83</v>
      </c>
      <c r="C105" s="32" t="s">
        <v>40</v>
      </c>
      <c r="D105" s="34">
        <f>SUM(C106:C111)</f>
        <v>57.360000000000007</v>
      </c>
    </row>
    <row r="106" spans="1:4" x14ac:dyDescent="0.25">
      <c r="A106" s="24"/>
      <c r="B106" s="26" t="s">
        <v>9</v>
      </c>
      <c r="C106" s="25">
        <v>34.479999999999997</v>
      </c>
      <c r="D106" s="12"/>
    </row>
    <row r="107" spans="1:4" x14ac:dyDescent="0.25">
      <c r="A107" s="24"/>
      <c r="B107" s="26" t="s">
        <v>12</v>
      </c>
      <c r="C107" s="25">
        <v>3.99</v>
      </c>
      <c r="D107" s="12"/>
    </row>
    <row r="108" spans="1:4" x14ac:dyDescent="0.25">
      <c r="A108" s="24"/>
      <c r="B108" s="26" t="s">
        <v>16</v>
      </c>
      <c r="C108" s="25">
        <v>3.77</v>
      </c>
      <c r="D108" s="12"/>
    </row>
    <row r="109" spans="1:4" x14ac:dyDescent="0.25">
      <c r="A109" s="24"/>
      <c r="B109" s="26" t="s">
        <v>33</v>
      </c>
      <c r="C109" s="25">
        <v>4.79</v>
      </c>
      <c r="D109" s="12"/>
    </row>
    <row r="110" spans="1:4" x14ac:dyDescent="0.25">
      <c r="A110" s="24"/>
      <c r="B110" s="26" t="s">
        <v>34</v>
      </c>
      <c r="C110" s="25">
        <v>4.63</v>
      </c>
      <c r="D110" s="12"/>
    </row>
    <row r="111" spans="1:4" x14ac:dyDescent="0.25">
      <c r="A111" s="24"/>
      <c r="B111" s="26" t="s">
        <v>35</v>
      </c>
      <c r="C111" s="25">
        <v>5.7</v>
      </c>
      <c r="D111" s="12"/>
    </row>
    <row r="112" spans="1:4" x14ac:dyDescent="0.25">
      <c r="A112" s="18">
        <v>4</v>
      </c>
      <c r="B112" s="19" t="s">
        <v>55</v>
      </c>
      <c r="C112" s="15"/>
      <c r="D112" s="17"/>
    </row>
    <row r="113" spans="1:4" x14ac:dyDescent="0.25">
      <c r="A113" s="30">
        <v>4.0999999999999996</v>
      </c>
      <c r="B113" s="31" t="s">
        <v>53</v>
      </c>
      <c r="C113" s="46" t="s">
        <v>43</v>
      </c>
      <c r="D113" s="51">
        <v>1</v>
      </c>
    </row>
  </sheetData>
  <mergeCells count="7">
    <mergeCell ref="A94:D94"/>
    <mergeCell ref="A54:D54"/>
    <mergeCell ref="B1:D1"/>
    <mergeCell ref="B2:D2"/>
    <mergeCell ref="B3:C3"/>
    <mergeCell ref="A4:D4"/>
    <mergeCell ref="A7:D7"/>
  </mergeCells>
  <phoneticPr fontId="14" type="noConversion"/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175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Augusto Gonzales M.</dc:creator>
  <dc:description/>
  <cp:lastModifiedBy>Eduardo Laban Arrieta</cp:lastModifiedBy>
  <cp:revision>20</cp:revision>
  <dcterms:created xsi:type="dcterms:W3CDTF">2018-10-09T14:29:13Z</dcterms:created>
  <dcterms:modified xsi:type="dcterms:W3CDTF">2023-07-24T19:26:57Z</dcterms:modified>
  <dc:language>es-PE</dc:language>
</cp:coreProperties>
</file>