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elaban_feban_net/Documents/D/PROYECTOS 2023/TRABAJOS MAMACONA/"/>
    </mc:Choice>
  </mc:AlternateContent>
  <xr:revisionPtr revIDLastSave="46" documentId="11_3E32EDBB8C7BBE9FE04DBE3342AE0A34EC691F1B" xr6:coauthVersionLast="47" xr6:coauthVersionMax="47" xr10:uidLastSave="{694E62AC-FA9A-45AB-948A-37807EAF048B}"/>
  <bookViews>
    <workbookView xWindow="-120" yWindow="-120" windowWidth="24240" windowHeight="13140" tabRatio="500" xr2:uid="{00000000-000D-0000-FFFF-FFFF00000000}"/>
  </bookViews>
  <sheets>
    <sheet name="CARPINTERIA DE MADERA" sheetId="1" r:id="rId1"/>
  </sheets>
  <definedNames>
    <definedName name="_xlnm._FilterDatabase" localSheetId="0" hidden="1">'CARPINTERIA DE MADERA'!$I$1:$I$168</definedName>
    <definedName name="_xlnm.Print_Area" localSheetId="0">'CARPINTERIA DE MADERA'!$A$1:$I$168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8" i="1" l="1"/>
  <c r="I127" i="1" s="1"/>
  <c r="H13" i="1"/>
  <c r="I12" i="1" s="1"/>
  <c r="H11" i="1"/>
  <c r="I10" i="1" s="1"/>
  <c r="H146" i="1"/>
  <c r="H138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7" i="1"/>
  <c r="H136" i="1"/>
  <c r="H135" i="1"/>
  <c r="H134" i="1"/>
  <c r="H133" i="1"/>
  <c r="H132" i="1"/>
  <c r="H126" i="1"/>
  <c r="H125" i="1"/>
  <c r="H124" i="1"/>
  <c r="H123" i="1"/>
  <c r="H122" i="1"/>
  <c r="H121" i="1"/>
  <c r="H115" i="1"/>
  <c r="H116" i="1"/>
  <c r="H117" i="1"/>
  <c r="H118" i="1"/>
  <c r="H119" i="1"/>
  <c r="H114" i="1"/>
  <c r="H50" i="1"/>
  <c r="H49" i="1"/>
  <c r="H48" i="1"/>
  <c r="H47" i="1"/>
  <c r="H46" i="1"/>
  <c r="H44" i="1"/>
  <c r="H43" i="1"/>
  <c r="H42" i="1"/>
  <c r="H41" i="1"/>
  <c r="H40" i="1"/>
  <c r="H28" i="1"/>
  <c r="H27" i="1"/>
  <c r="H26" i="1"/>
  <c r="H25" i="1"/>
  <c r="H24" i="1"/>
  <c r="H23" i="1"/>
  <c r="H18" i="1"/>
  <c r="H19" i="1"/>
  <c r="H20" i="1"/>
  <c r="H21" i="1"/>
  <c r="H95" i="1"/>
  <c r="H94" i="1"/>
  <c r="H93" i="1"/>
  <c r="H91" i="1"/>
  <c r="H90" i="1"/>
  <c r="H89" i="1"/>
  <c r="H168" i="1"/>
  <c r="I168" i="1" s="1"/>
  <c r="H166" i="1"/>
  <c r="I166" i="1" s="1"/>
  <c r="H165" i="1"/>
  <c r="I165" i="1" s="1"/>
  <c r="H164" i="1"/>
  <c r="I164" i="1" s="1"/>
  <c r="H163" i="1"/>
  <c r="I163" i="1" s="1"/>
  <c r="H162" i="1"/>
  <c r="I162" i="1" s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87" i="1"/>
  <c r="H86" i="1"/>
  <c r="H85" i="1"/>
  <c r="H83" i="1"/>
  <c r="H82" i="1"/>
  <c r="H81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5" i="1"/>
  <c r="H38" i="1"/>
  <c r="H37" i="1"/>
  <c r="H36" i="1"/>
  <c r="H35" i="1"/>
  <c r="H34" i="1"/>
  <c r="H33" i="1"/>
  <c r="H32" i="1"/>
  <c r="H31" i="1"/>
  <c r="H30" i="1"/>
  <c r="H17" i="1"/>
  <c r="H9" i="1"/>
  <c r="I8" i="1" s="1"/>
  <c r="I131" i="1" l="1"/>
  <c r="I139" i="1"/>
  <c r="I66" i="1"/>
  <c r="I55" i="1"/>
  <c r="I120" i="1"/>
  <c r="I154" i="1"/>
  <c r="I147" i="1"/>
  <c r="I113" i="1"/>
  <c r="I45" i="1"/>
  <c r="I39" i="1"/>
  <c r="I22" i="1"/>
  <c r="I16" i="1"/>
  <c r="I84" i="1"/>
  <c r="I92" i="1"/>
  <c r="I88" i="1"/>
  <c r="I80" i="1"/>
  <c r="I99" i="1"/>
  <c r="I106" i="1"/>
  <c r="I53" i="1"/>
  <c r="I29" i="1"/>
</calcChain>
</file>

<file path=xl/sharedStrings.xml><?xml version="1.0" encoding="utf-8"?>
<sst xmlns="http://schemas.openxmlformats.org/spreadsheetml/2006/main" count="189" uniqueCount="91">
  <si>
    <t>PROYECTO:</t>
  </si>
  <si>
    <t xml:space="preserve">MANTENIMIENTO GENERAL CARPINTERÍA DE MADERA- CEREBAN MAMACONA </t>
  </si>
  <si>
    <t>UBICACIÓN:</t>
  </si>
  <si>
    <t>km 27+100 de Autopista a Pucusana-Panamericana Sur.</t>
  </si>
  <si>
    <t>LUGAR:</t>
  </si>
  <si>
    <t>Distrito de Lurin, Lima-Lima.</t>
  </si>
  <si>
    <t>FECHA:</t>
  </si>
  <si>
    <t>METRADO CARPINTERÍA DE MADERA</t>
  </si>
  <si>
    <t>Item</t>
  </si>
  <si>
    <t>Descripción</t>
  </si>
  <si>
    <t>Und.</t>
  </si>
  <si>
    <t>Cantidad/Area</t>
  </si>
  <si>
    <t>Largo</t>
  </si>
  <si>
    <t>Ancho</t>
  </si>
  <si>
    <t>Altura</t>
  </si>
  <si>
    <t>Parcial</t>
  </si>
  <si>
    <t>Total</t>
  </si>
  <si>
    <t>POZO DE AGUA N°1</t>
  </si>
  <si>
    <t>CARPINTERIA DE MADERA</t>
  </si>
  <si>
    <t>1.1.1</t>
  </si>
  <si>
    <t>Pintado de Puertas de madera, con pintura gloos 02 manos</t>
  </si>
  <si>
    <t xml:space="preserve">m2 </t>
  </si>
  <si>
    <t>puerta de ingreso</t>
  </si>
  <si>
    <t>BUNGALOWS</t>
  </si>
  <si>
    <t>2.1.1</t>
  </si>
  <si>
    <t>Desmontaje de Puertas de Madera</t>
  </si>
  <si>
    <t>2.1.2</t>
  </si>
  <si>
    <t>2.1.3</t>
  </si>
  <si>
    <t>Pintura en Madera, con Barniz - 2 manos. Inc. Lijado.-Pasamano de escalera</t>
  </si>
  <si>
    <t>ml</t>
  </si>
  <si>
    <t>Pasamano de madera de escalera</t>
  </si>
  <si>
    <t>HABITACIONES</t>
  </si>
  <si>
    <t>3.1.1</t>
  </si>
  <si>
    <t>Pintura de Pasamanos de Madera al Oleo - 2 manos-En terraza y escaleras (Según diseño)</t>
  </si>
  <si>
    <t>Pasamanos de las todas las escaleras de madera exteriores de habitaciones</t>
  </si>
  <si>
    <t>und</t>
  </si>
  <si>
    <t>glb</t>
  </si>
  <si>
    <t>VESTIDORES</t>
  </si>
  <si>
    <t>4.1.1</t>
  </si>
  <si>
    <t xml:space="preserve">Puertas  de madera en el centro de vestidores </t>
  </si>
  <si>
    <t xml:space="preserve">Puertas  de madera de ingreso a vestidores </t>
  </si>
  <si>
    <t>Puerta de Topico</t>
  </si>
  <si>
    <t>4.1.2</t>
  </si>
  <si>
    <t>EDIFICIO DE COMEDOR PRINCIPAL</t>
  </si>
  <si>
    <t xml:space="preserve">COCINA -1°NIVEL </t>
  </si>
  <si>
    <t>5.1.1</t>
  </si>
  <si>
    <t>5.1.1.1</t>
  </si>
  <si>
    <t>Puerta de comedor principal</t>
  </si>
  <si>
    <t>Puerta de deposito lado posterior de cocina</t>
  </si>
  <si>
    <t>Puerta de SS.HH exterior de cocina</t>
  </si>
  <si>
    <t>Puertas de deposito en frontis de cocina</t>
  </si>
  <si>
    <t>Puerta principal de ingreso a cocina</t>
  </si>
  <si>
    <t>Puerta de SS.HH interior de cocina</t>
  </si>
  <si>
    <t>5.1.1.2</t>
  </si>
  <si>
    <t>5.1.1.3</t>
  </si>
  <si>
    <t>otros</t>
  </si>
  <si>
    <t>LIMPIEZA</t>
  </si>
  <si>
    <t>Limpieza general de la Obra</t>
  </si>
  <si>
    <t>4.1.3</t>
  </si>
  <si>
    <t>Bisagra Capuchina Acero Inoxidable</t>
  </si>
  <si>
    <t>4.1.4</t>
  </si>
  <si>
    <t>2.1.4</t>
  </si>
  <si>
    <t>2.1.5</t>
  </si>
  <si>
    <t>bongaws</t>
  </si>
  <si>
    <t>vip</t>
  </si>
  <si>
    <t>manpara de ingreso a vip</t>
  </si>
  <si>
    <t>Chapa tipo pomo de acero inoxidable</t>
  </si>
  <si>
    <t>5.1.1.4</t>
  </si>
  <si>
    <t>COMEDOR DE HABITACIONES</t>
  </si>
  <si>
    <t>6.1.1</t>
  </si>
  <si>
    <t>capilla</t>
  </si>
  <si>
    <t>comedor</t>
  </si>
  <si>
    <t>sshh-comedor</t>
  </si>
  <si>
    <t>cocina</t>
  </si>
  <si>
    <t>deposito</t>
  </si>
  <si>
    <t>thermas</t>
  </si>
  <si>
    <t>6.1.2</t>
  </si>
  <si>
    <t>6.1.3</t>
  </si>
  <si>
    <t>6.1.4</t>
  </si>
  <si>
    <t>coset de cocina</t>
  </si>
  <si>
    <t>Pasamanos en terraza y balcones- 2° nivel</t>
  </si>
  <si>
    <t>1.1.2</t>
  </si>
  <si>
    <t>1.1.3</t>
  </si>
  <si>
    <t>5.1.1.5</t>
  </si>
  <si>
    <t>Pintado barnizado de techo de madera</t>
  </si>
  <si>
    <t>techo</t>
  </si>
  <si>
    <t>Pintado con barniz marino p/mesas picknic de madera fijas (2.45x1.72x0.62m),  inc. Sillas.</t>
  </si>
  <si>
    <t>Pintado con barniz marino de tarimas de madera (1.80x0.70x0.22).</t>
  </si>
  <si>
    <t>Pintado con barniz marino en pergola exterior de madera.</t>
  </si>
  <si>
    <t>Pintado con barniz marino en pergola de bar marino.</t>
  </si>
  <si>
    <t>Pintado con barniz marino p/mesas picknic de madera moviles (1.80x1.57x0.75m), inc. Sillas.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</si>
</sst>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.0"/>
    <numFmt numFmtId="166" formatCode="_ * #,##0.00_ ;_ * \-#,##0.00_ ;_ * \-??_ ;_ @_ "/>
    <numFmt numFmtId="167" formatCode="0\ %"/>
  </numFmts>
  <fonts count="2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sz val="9"/>
      <name val="Arial Narrow"/>
      <family val="2"/>
      <charset val="1"/>
    </font>
    <font>
      <sz val="9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AFAFA"/>
      </patternFill>
    </fill>
    <fill>
      <patternFill patternType="solid">
        <fgColor rgb="FFFAFAFA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6" fontId="22" fillId="0" borderId="0" applyBorder="0" applyProtection="0"/>
    <xf numFmtId="167" fontId="22" fillId="0" borderId="0" applyBorder="0" applyProtection="0"/>
    <xf numFmtId="164" fontId="22" fillId="0" borderId="0" applyBorder="0" applyProtection="0"/>
    <xf numFmtId="0" fontId="1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right" vertical="center" wrapText="1"/>
      <protection locked="0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165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justify" vertical="center"/>
      <protection locked="0"/>
    </xf>
    <xf numFmtId="165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justify" vertical="center"/>
      <protection locked="0"/>
    </xf>
    <xf numFmtId="0" fontId="6" fillId="0" borderId="1" xfId="4" applyFont="1" applyBorder="1" applyAlignment="1">
      <alignment horizontal="right" vertical="center"/>
    </xf>
    <xf numFmtId="2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justify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165" fontId="17" fillId="4" borderId="2" xfId="1" applyNumberFormat="1" applyFont="1" applyFill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right" vertical="center"/>
      <protection locked="0"/>
    </xf>
    <xf numFmtId="0" fontId="6" fillId="4" borderId="2" xfId="0" applyFont="1" applyFill="1" applyBorder="1" applyAlignment="1">
      <alignment horizontal="right" vertical="center"/>
    </xf>
    <xf numFmtId="0" fontId="6" fillId="4" borderId="1" xfId="4" applyFont="1" applyFill="1" applyBorder="1" applyAlignment="1">
      <alignment horizontal="right" vertical="center"/>
    </xf>
    <xf numFmtId="2" fontId="17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justify" vertical="center"/>
      <protection locked="0"/>
    </xf>
    <xf numFmtId="0" fontId="11" fillId="4" borderId="3" xfId="0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16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justify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right" vertical="center"/>
      <protection locked="0"/>
    </xf>
    <xf numFmtId="0" fontId="12" fillId="4" borderId="1" xfId="0" applyFont="1" applyFill="1" applyBorder="1" applyAlignment="1" applyProtection="1">
      <alignment horizontal="right" vertical="center"/>
      <protection locked="0"/>
    </xf>
    <xf numFmtId="0" fontId="19" fillId="4" borderId="4" xfId="0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7" fillId="0" borderId="1" xfId="1" applyNumberFormat="1" applyFont="1" applyBorder="1" applyAlignment="1" applyProtection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justify" vertical="center" wrapText="1"/>
      <protection locked="0"/>
    </xf>
    <xf numFmtId="0" fontId="19" fillId="6" borderId="4" xfId="0" applyFont="1" applyFill="1" applyBorder="1" applyAlignment="1">
      <alignment horizontal="center" vertical="center"/>
    </xf>
    <xf numFmtId="165" fontId="17" fillId="6" borderId="1" xfId="1" applyNumberFormat="1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2" fontId="18" fillId="6" borderId="1" xfId="0" applyNumberFormat="1" applyFont="1" applyFill="1" applyBorder="1" applyAlignment="1" applyProtection="1">
      <alignment horizontal="center" vertical="center"/>
      <protection locked="0"/>
    </xf>
    <xf numFmtId="4" fontId="12" fillId="6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167" fontId="25" fillId="4" borderId="3" xfId="2" applyFont="1" applyFill="1" applyBorder="1" applyAlignment="1" applyProtection="1">
      <alignment horizontal="center" vertical="center"/>
    </xf>
    <xf numFmtId="0" fontId="25" fillId="4" borderId="3" xfId="0" applyFont="1" applyFill="1" applyBorder="1" applyAlignment="1">
      <alignment horizontal="center" vertical="center"/>
    </xf>
  </cellXfs>
  <cellStyles count="5">
    <cellStyle name="Millares" xfId="1" builtinId="3"/>
    <cellStyle name="Millares 2" xfId="3" xr:uid="{00000000-0005-0000-0000-000006000000}"/>
    <cellStyle name="Normal" xfId="0" builtinId="0"/>
    <cellStyle name="Normal 2" xfId="4" xr:uid="{00000000-0005-0000-0000-000007000000}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F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396000</xdr:colOff>
      <xdr:row>54</xdr:row>
      <xdr:rowOff>68760</xdr:rowOff>
    </xdr:from>
    <xdr:to>
      <xdr:col>1</xdr:col>
      <xdr:colOff>3449520</xdr:colOff>
      <xdr:row>63</xdr:row>
      <xdr:rowOff>160560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72240" y="15508440"/>
          <a:ext cx="3053520" cy="197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718920</xdr:colOff>
      <xdr:row>65</xdr:row>
      <xdr:rowOff>46440</xdr:rowOff>
    </xdr:from>
    <xdr:to>
      <xdr:col>1</xdr:col>
      <xdr:colOff>2990160</xdr:colOff>
      <xdr:row>76</xdr:row>
      <xdr:rowOff>177480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95160" y="17791200"/>
          <a:ext cx="2271240" cy="243612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48457"/>
  <sheetViews>
    <sheetView tabSelected="1" view="pageBreakPreview" topLeftCell="A79" zoomScale="110" zoomScaleNormal="100" zoomScalePageLayoutView="110" workbookViewId="0">
      <selection activeCell="I60" sqref="I60"/>
    </sheetView>
  </sheetViews>
  <sheetFormatPr baseColWidth="10" defaultColWidth="11.42578125" defaultRowHeight="15" x14ac:dyDescent="0.25"/>
  <cols>
    <col min="1" max="1" width="12.42578125" style="1" customWidth="1"/>
    <col min="2" max="2" width="55.85546875" style="2" customWidth="1"/>
    <col min="3" max="3" width="6.140625" style="3" customWidth="1"/>
    <col min="4" max="4" width="8.85546875" style="4" customWidth="1"/>
    <col min="5" max="7" width="8.85546875" style="5" customWidth="1"/>
    <col min="8" max="8" width="7.85546875" customWidth="1"/>
    <col min="9" max="9" width="9.28515625" customWidth="1"/>
  </cols>
  <sheetData>
    <row r="1" spans="1:9" ht="34.5" customHeight="1" x14ac:dyDescent="0.25">
      <c r="A1" s="6" t="s">
        <v>0</v>
      </c>
      <c r="B1" s="72" t="s">
        <v>1</v>
      </c>
      <c r="C1" s="72"/>
      <c r="D1" s="72"/>
      <c r="E1" s="72"/>
      <c r="F1" s="72"/>
      <c r="G1" s="72"/>
      <c r="H1" s="72"/>
      <c r="I1" s="72"/>
    </row>
    <row r="2" spans="1:9" ht="16.5" customHeight="1" x14ac:dyDescent="0.25">
      <c r="A2" s="7" t="s">
        <v>2</v>
      </c>
      <c r="B2" s="73" t="s">
        <v>3</v>
      </c>
      <c r="C2" s="73"/>
      <c r="D2" s="73"/>
      <c r="E2" s="73"/>
      <c r="F2" s="73"/>
      <c r="G2" s="73"/>
      <c r="H2" s="73"/>
      <c r="I2" s="73"/>
    </row>
    <row r="3" spans="1:9" ht="16.5" customHeight="1" x14ac:dyDescent="0.25">
      <c r="A3" s="7" t="s">
        <v>4</v>
      </c>
      <c r="B3" s="74" t="s">
        <v>5</v>
      </c>
      <c r="C3" s="74"/>
      <c r="D3" s="74"/>
      <c r="E3" s="74"/>
      <c r="F3" s="74"/>
      <c r="G3" s="74"/>
      <c r="H3" s="8" t="s">
        <v>6</v>
      </c>
      <c r="I3" s="9">
        <v>44835</v>
      </c>
    </row>
    <row r="4" spans="1:9" ht="16.5" customHeight="1" x14ac:dyDescent="0.25">
      <c r="A4" s="75" t="s">
        <v>7</v>
      </c>
      <c r="B4" s="75"/>
      <c r="C4" s="75"/>
      <c r="D4" s="75"/>
      <c r="E4" s="75"/>
      <c r="F4" s="75"/>
      <c r="G4" s="75"/>
      <c r="H4" s="75"/>
      <c r="I4" s="75"/>
    </row>
    <row r="5" spans="1:9" ht="23.25" customHeight="1" x14ac:dyDescent="0.25">
      <c r="A5" s="10" t="s">
        <v>8</v>
      </c>
      <c r="B5" s="11" t="s">
        <v>9</v>
      </c>
      <c r="C5" s="12" t="s">
        <v>10</v>
      </c>
      <c r="D5" s="13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4" t="s">
        <v>16</v>
      </c>
    </row>
    <row r="6" spans="1:9" ht="16.5" customHeight="1" x14ac:dyDescent="0.25">
      <c r="A6" s="15">
        <v>1</v>
      </c>
      <c r="B6" s="16" t="s">
        <v>17</v>
      </c>
      <c r="C6" s="17"/>
      <c r="D6" s="18"/>
      <c r="E6" s="19"/>
      <c r="F6" s="19"/>
      <c r="G6" s="19"/>
      <c r="H6" s="19"/>
      <c r="I6" s="20"/>
    </row>
    <row r="7" spans="1:9" ht="16.5" customHeight="1" x14ac:dyDescent="0.25">
      <c r="A7" s="21">
        <v>1.1000000000000001</v>
      </c>
      <c r="B7" s="22" t="s">
        <v>18</v>
      </c>
      <c r="C7" s="8"/>
      <c r="D7" s="23"/>
      <c r="E7" s="24"/>
      <c r="F7" s="24"/>
      <c r="G7" s="24"/>
      <c r="H7" s="25"/>
      <c r="I7" s="26"/>
    </row>
    <row r="8" spans="1:9" ht="16.5" customHeight="1" x14ac:dyDescent="0.25">
      <c r="A8" s="27" t="s">
        <v>19</v>
      </c>
      <c r="B8" s="28" t="s">
        <v>20</v>
      </c>
      <c r="C8" s="12" t="s">
        <v>21</v>
      </c>
      <c r="D8" s="23"/>
      <c r="E8" s="24"/>
      <c r="F8" s="24"/>
      <c r="G8" s="24"/>
      <c r="H8" s="25"/>
      <c r="I8" s="26">
        <f>+H9</f>
        <v>4.2</v>
      </c>
    </row>
    <row r="9" spans="1:9" ht="16.5" customHeight="1" x14ac:dyDescent="0.25">
      <c r="A9" s="27"/>
      <c r="B9" s="29" t="s">
        <v>22</v>
      </c>
      <c r="C9" s="8"/>
      <c r="D9" s="23">
        <v>2</v>
      </c>
      <c r="E9" s="24"/>
      <c r="F9" s="24">
        <v>1</v>
      </c>
      <c r="G9" s="24">
        <v>2.1</v>
      </c>
      <c r="H9" s="30">
        <f>+PRODUCT(D9:G9)</f>
        <v>4.2</v>
      </c>
      <c r="I9" s="26"/>
    </row>
    <row r="10" spans="1:9" ht="16.5" customHeight="1" x14ac:dyDescent="0.25">
      <c r="A10" s="27" t="s">
        <v>81</v>
      </c>
      <c r="B10" s="32" t="s">
        <v>59</v>
      </c>
      <c r="C10" s="33" t="s">
        <v>35</v>
      </c>
      <c r="D10" s="34"/>
      <c r="E10" s="31"/>
      <c r="F10" s="31"/>
      <c r="G10" s="31"/>
      <c r="H10" s="30"/>
      <c r="I10" s="35">
        <f>SUM(H11:H11)</f>
        <v>3</v>
      </c>
    </row>
    <row r="11" spans="1:9" ht="16.5" customHeight="1" x14ac:dyDescent="0.25">
      <c r="A11" s="38"/>
      <c r="B11" s="29" t="s">
        <v>22</v>
      </c>
      <c r="C11" s="33"/>
      <c r="D11" s="34">
        <v>1</v>
      </c>
      <c r="E11" s="31">
        <v>3</v>
      </c>
      <c r="F11" s="31"/>
      <c r="G11" s="31"/>
      <c r="H11" s="30">
        <f>+PRODUCT(D11:G11)</f>
        <v>3</v>
      </c>
      <c r="I11" s="35"/>
    </row>
    <row r="12" spans="1:9" ht="16.5" customHeight="1" x14ac:dyDescent="0.25">
      <c r="A12" s="27" t="s">
        <v>82</v>
      </c>
      <c r="B12" s="32" t="s">
        <v>66</v>
      </c>
      <c r="C12" s="33" t="s">
        <v>35</v>
      </c>
      <c r="D12" s="34"/>
      <c r="E12" s="31"/>
      <c r="F12" s="31"/>
      <c r="G12" s="31"/>
      <c r="H12" s="30"/>
      <c r="I12" s="35">
        <f>SUM(H13:H13)</f>
        <v>1</v>
      </c>
    </row>
    <row r="13" spans="1:9" ht="16.5" customHeight="1" x14ac:dyDescent="0.25">
      <c r="A13" s="38"/>
      <c r="B13" s="29" t="s">
        <v>22</v>
      </c>
      <c r="C13" s="33"/>
      <c r="D13" s="34">
        <v>1</v>
      </c>
      <c r="E13" s="31"/>
      <c r="F13" s="31"/>
      <c r="G13" s="31"/>
      <c r="H13" s="30">
        <f>+PRODUCT(D13:G13)</f>
        <v>1</v>
      </c>
      <c r="I13" s="35"/>
    </row>
    <row r="14" spans="1:9" ht="16.5" customHeight="1" x14ac:dyDescent="0.25">
      <c r="A14" s="15">
        <v>2</v>
      </c>
      <c r="B14" s="16" t="s">
        <v>23</v>
      </c>
      <c r="C14" s="17"/>
      <c r="D14" s="18"/>
      <c r="E14" s="19"/>
      <c r="F14" s="19"/>
      <c r="G14" s="19"/>
      <c r="H14" s="19"/>
      <c r="I14" s="20"/>
    </row>
    <row r="15" spans="1:9" ht="16.5" customHeight="1" x14ac:dyDescent="0.25">
      <c r="A15" s="21">
        <v>2.1</v>
      </c>
      <c r="B15" s="22" t="s">
        <v>18</v>
      </c>
      <c r="C15" s="8"/>
      <c r="D15" s="23"/>
      <c r="E15" s="24"/>
      <c r="F15" s="24"/>
      <c r="G15" s="31"/>
      <c r="H15" s="25"/>
      <c r="I15" s="26"/>
    </row>
    <row r="16" spans="1:9" ht="16.5" customHeight="1" x14ac:dyDescent="0.25">
      <c r="A16" s="27" t="s">
        <v>24</v>
      </c>
      <c r="B16" s="32" t="s">
        <v>25</v>
      </c>
      <c r="C16" s="33" t="s">
        <v>21</v>
      </c>
      <c r="D16" s="34"/>
      <c r="E16" s="31"/>
      <c r="F16" s="31"/>
      <c r="G16" s="31"/>
      <c r="H16" s="30"/>
      <c r="I16" s="35">
        <f>SUM(H17:H21)</f>
        <v>40.950000000000003</v>
      </c>
    </row>
    <row r="17" spans="1:9" ht="16.5" customHeight="1" x14ac:dyDescent="0.25">
      <c r="A17" s="21"/>
      <c r="B17" s="36" t="s">
        <v>63</v>
      </c>
      <c r="C17" s="33"/>
      <c r="D17" s="34">
        <v>4</v>
      </c>
      <c r="E17" s="31"/>
      <c r="F17" s="31">
        <v>1</v>
      </c>
      <c r="G17" s="31">
        <v>2.1</v>
      </c>
      <c r="H17" s="30">
        <f>+PRODUCT(D17:G17)</f>
        <v>8.4</v>
      </c>
      <c r="I17" s="35"/>
    </row>
    <row r="18" spans="1:9" ht="16.5" customHeight="1" x14ac:dyDescent="0.25">
      <c r="A18" s="21"/>
      <c r="B18" s="36"/>
      <c r="C18" s="42"/>
      <c r="D18" s="34">
        <v>8</v>
      </c>
      <c r="E18" s="31"/>
      <c r="F18" s="31">
        <v>0.9</v>
      </c>
      <c r="G18" s="31">
        <v>2.1</v>
      </c>
      <c r="H18" s="30">
        <f t="shared" ref="H18:H21" si="0">+PRODUCT(D18:G18)</f>
        <v>15.120000000000001</v>
      </c>
      <c r="I18" s="35"/>
    </row>
    <row r="19" spans="1:9" ht="16.5" customHeight="1" x14ac:dyDescent="0.25">
      <c r="A19" s="21"/>
      <c r="B19" s="36"/>
      <c r="C19" s="42"/>
      <c r="D19" s="34">
        <v>4</v>
      </c>
      <c r="E19" s="31"/>
      <c r="F19" s="31">
        <v>0.7</v>
      </c>
      <c r="G19" s="31">
        <v>2.1</v>
      </c>
      <c r="H19" s="30">
        <f t="shared" si="0"/>
        <v>5.88</v>
      </c>
      <c r="I19" s="35"/>
    </row>
    <row r="20" spans="1:9" ht="16.5" customHeight="1" x14ac:dyDescent="0.25">
      <c r="A20" s="21"/>
      <c r="B20" s="36" t="s">
        <v>64</v>
      </c>
      <c r="C20" s="42"/>
      <c r="D20" s="34">
        <v>3</v>
      </c>
      <c r="E20" s="31"/>
      <c r="F20" s="31">
        <v>0.9</v>
      </c>
      <c r="G20" s="31">
        <v>2.1</v>
      </c>
      <c r="H20" s="30">
        <f t="shared" si="0"/>
        <v>5.6700000000000008</v>
      </c>
      <c r="I20" s="35"/>
    </row>
    <row r="21" spans="1:9" ht="16.5" customHeight="1" x14ac:dyDescent="0.25">
      <c r="A21" s="21"/>
      <c r="B21" s="36"/>
      <c r="C21" s="42"/>
      <c r="D21" s="34">
        <v>4</v>
      </c>
      <c r="E21" s="31"/>
      <c r="F21" s="31">
        <v>0.7</v>
      </c>
      <c r="G21" s="31">
        <v>2.1</v>
      </c>
      <c r="H21" s="30">
        <f t="shared" si="0"/>
        <v>5.88</v>
      </c>
      <c r="I21" s="35"/>
    </row>
    <row r="22" spans="1:9" ht="16.5" customHeight="1" x14ac:dyDescent="0.25">
      <c r="A22" s="27" t="s">
        <v>26</v>
      </c>
      <c r="B22" s="28" t="s">
        <v>20</v>
      </c>
      <c r="C22" s="37" t="s">
        <v>21</v>
      </c>
      <c r="D22" s="23"/>
      <c r="E22" s="24"/>
      <c r="F22" s="24"/>
      <c r="G22" s="31"/>
      <c r="H22" s="25"/>
      <c r="I22" s="26">
        <f>SUM(H23:H28)</f>
        <v>95.550000000000011</v>
      </c>
    </row>
    <row r="23" spans="1:9" ht="16.5" customHeight="1" x14ac:dyDescent="0.25">
      <c r="A23" s="27"/>
      <c r="B23" s="36" t="s">
        <v>63</v>
      </c>
      <c r="C23" s="33"/>
      <c r="D23" s="34">
        <v>4</v>
      </c>
      <c r="E23" s="31">
        <v>2</v>
      </c>
      <c r="F23" s="31">
        <v>1</v>
      </c>
      <c r="G23" s="31">
        <v>2.1</v>
      </c>
      <c r="H23" s="30">
        <f>+PRODUCT(D23:G23)</f>
        <v>16.8</v>
      </c>
      <c r="I23" s="26"/>
    </row>
    <row r="24" spans="1:9" ht="16.5" customHeight="1" x14ac:dyDescent="0.25">
      <c r="A24" s="27"/>
      <c r="B24" s="36"/>
      <c r="C24" s="42"/>
      <c r="D24" s="34">
        <v>8</v>
      </c>
      <c r="E24" s="31">
        <v>2</v>
      </c>
      <c r="F24" s="31">
        <v>0.9</v>
      </c>
      <c r="G24" s="31">
        <v>2.1</v>
      </c>
      <c r="H24" s="30">
        <f t="shared" ref="H24:H28" si="1">+PRODUCT(D24:G24)</f>
        <v>30.240000000000002</v>
      </c>
      <c r="I24" s="26"/>
    </row>
    <row r="25" spans="1:9" ht="16.5" customHeight="1" x14ac:dyDescent="0.25">
      <c r="A25" s="27"/>
      <c r="B25" s="36"/>
      <c r="C25" s="42"/>
      <c r="D25" s="34">
        <v>4</v>
      </c>
      <c r="E25" s="31">
        <v>2</v>
      </c>
      <c r="F25" s="31">
        <v>0.7</v>
      </c>
      <c r="G25" s="31">
        <v>2.1</v>
      </c>
      <c r="H25" s="30">
        <f t="shared" si="1"/>
        <v>11.76</v>
      </c>
      <c r="I25" s="26"/>
    </row>
    <row r="26" spans="1:9" ht="16.5" customHeight="1" x14ac:dyDescent="0.25">
      <c r="A26" s="27"/>
      <c r="B26" s="36" t="s">
        <v>64</v>
      </c>
      <c r="C26" s="42"/>
      <c r="D26" s="34">
        <v>3</v>
      </c>
      <c r="E26" s="31">
        <v>2</v>
      </c>
      <c r="F26" s="31">
        <v>0.9</v>
      </c>
      <c r="G26" s="31">
        <v>2.1</v>
      </c>
      <c r="H26" s="30">
        <f t="shared" si="1"/>
        <v>11.340000000000002</v>
      </c>
      <c r="I26" s="26"/>
    </row>
    <row r="27" spans="1:9" ht="16.5" customHeight="1" x14ac:dyDescent="0.25">
      <c r="A27" s="27"/>
      <c r="B27" s="36"/>
      <c r="C27" s="42"/>
      <c r="D27" s="34">
        <v>4</v>
      </c>
      <c r="E27" s="31">
        <v>2</v>
      </c>
      <c r="F27" s="31">
        <v>0.7</v>
      </c>
      <c r="G27" s="31">
        <v>2.1</v>
      </c>
      <c r="H27" s="30">
        <f t="shared" si="1"/>
        <v>11.76</v>
      </c>
      <c r="I27" s="26"/>
    </row>
    <row r="28" spans="1:9" ht="16.5" customHeight="1" x14ac:dyDescent="0.25">
      <c r="A28" s="27"/>
      <c r="B28" s="36" t="s">
        <v>65</v>
      </c>
      <c r="C28" s="42"/>
      <c r="D28" s="34">
        <v>1</v>
      </c>
      <c r="E28" s="31">
        <v>6.5</v>
      </c>
      <c r="F28" s="31"/>
      <c r="G28" s="31">
        <v>2.1</v>
      </c>
      <c r="H28" s="30">
        <f t="shared" si="1"/>
        <v>13.65</v>
      </c>
      <c r="I28" s="26"/>
    </row>
    <row r="29" spans="1:9" ht="25.5" x14ac:dyDescent="0.25">
      <c r="A29" s="27" t="s">
        <v>27</v>
      </c>
      <c r="B29" s="28" t="s">
        <v>28</v>
      </c>
      <c r="C29" s="37" t="s">
        <v>29</v>
      </c>
      <c r="D29" s="23"/>
      <c r="E29" s="24"/>
      <c r="F29" s="24"/>
      <c r="G29" s="31"/>
      <c r="H29" s="25"/>
      <c r="I29" s="26">
        <f>SUM(H30:H38)</f>
        <v>25.360000000000003</v>
      </c>
    </row>
    <row r="30" spans="1:9" ht="16.5" customHeight="1" x14ac:dyDescent="0.25">
      <c r="A30" s="27"/>
      <c r="B30" s="29" t="s">
        <v>30</v>
      </c>
      <c r="C30" s="8"/>
      <c r="D30" s="23">
        <v>1</v>
      </c>
      <c r="E30" s="24">
        <v>0.9</v>
      </c>
      <c r="F30" s="24"/>
      <c r="G30" s="31"/>
      <c r="H30" s="25">
        <f t="shared" ref="H30:H38" si="2">+PRODUCT(D30:G30)</f>
        <v>0.9</v>
      </c>
      <c r="I30" s="26"/>
    </row>
    <row r="31" spans="1:9" ht="16.5" customHeight="1" x14ac:dyDescent="0.25">
      <c r="A31" s="27"/>
      <c r="B31" s="29"/>
      <c r="C31" s="8"/>
      <c r="D31" s="23">
        <v>1</v>
      </c>
      <c r="E31" s="24">
        <v>2.2599999999999998</v>
      </c>
      <c r="F31" s="24"/>
      <c r="G31" s="31"/>
      <c r="H31" s="25">
        <f t="shared" si="2"/>
        <v>2.2599999999999998</v>
      </c>
      <c r="I31" s="26"/>
    </row>
    <row r="32" spans="1:9" ht="16.5" customHeight="1" x14ac:dyDescent="0.25">
      <c r="A32" s="27"/>
      <c r="B32" s="29"/>
      <c r="C32" s="8"/>
      <c r="D32" s="23">
        <v>1</v>
      </c>
      <c r="E32" s="24">
        <v>5</v>
      </c>
      <c r="F32" s="24"/>
      <c r="G32" s="31"/>
      <c r="H32" s="25">
        <f t="shared" si="2"/>
        <v>5</v>
      </c>
      <c r="I32" s="26"/>
    </row>
    <row r="33" spans="1:9" ht="16.5" customHeight="1" x14ac:dyDescent="0.25">
      <c r="A33" s="27"/>
      <c r="B33" s="29"/>
      <c r="C33" s="8"/>
      <c r="D33" s="23">
        <v>1</v>
      </c>
      <c r="E33" s="24">
        <v>2.35</v>
      </c>
      <c r="F33" s="24"/>
      <c r="G33" s="31"/>
      <c r="H33" s="25">
        <f t="shared" si="2"/>
        <v>2.35</v>
      </c>
      <c r="I33" s="26"/>
    </row>
    <row r="34" spans="1:9" ht="16.5" customHeight="1" x14ac:dyDescent="0.25">
      <c r="A34" s="27"/>
      <c r="B34" s="29"/>
      <c r="C34" s="8"/>
      <c r="D34" s="23">
        <v>1</v>
      </c>
      <c r="E34" s="24">
        <v>2.6</v>
      </c>
      <c r="F34" s="24"/>
      <c r="G34" s="31"/>
      <c r="H34" s="25">
        <f t="shared" si="2"/>
        <v>2.6</v>
      </c>
      <c r="I34" s="26"/>
    </row>
    <row r="35" spans="1:9" ht="16.5" customHeight="1" x14ac:dyDescent="0.25">
      <c r="A35" s="27"/>
      <c r="B35" s="29"/>
      <c r="C35" s="8"/>
      <c r="D35" s="23">
        <v>1</v>
      </c>
      <c r="E35" s="24">
        <v>2.2999999999999998</v>
      </c>
      <c r="F35" s="24"/>
      <c r="G35" s="31"/>
      <c r="H35" s="25">
        <f t="shared" si="2"/>
        <v>2.2999999999999998</v>
      </c>
      <c r="I35" s="26"/>
    </row>
    <row r="36" spans="1:9" ht="16.5" customHeight="1" x14ac:dyDescent="0.25">
      <c r="A36" s="27"/>
      <c r="B36" s="29"/>
      <c r="C36" s="8"/>
      <c r="D36" s="23">
        <v>1</v>
      </c>
      <c r="E36" s="24">
        <v>5</v>
      </c>
      <c r="F36" s="24"/>
      <c r="G36" s="31"/>
      <c r="H36" s="25">
        <f t="shared" si="2"/>
        <v>5</v>
      </c>
      <c r="I36" s="26"/>
    </row>
    <row r="37" spans="1:9" ht="16.5" customHeight="1" x14ac:dyDescent="0.25">
      <c r="A37" s="27"/>
      <c r="B37" s="29"/>
      <c r="C37" s="8"/>
      <c r="D37" s="23">
        <v>1</v>
      </c>
      <c r="E37" s="24">
        <v>2.35</v>
      </c>
      <c r="F37" s="24"/>
      <c r="G37" s="31"/>
      <c r="H37" s="25">
        <f t="shared" si="2"/>
        <v>2.35</v>
      </c>
      <c r="I37" s="26"/>
    </row>
    <row r="38" spans="1:9" ht="16.5" customHeight="1" x14ac:dyDescent="0.25">
      <c r="A38" s="27"/>
      <c r="B38" s="29"/>
      <c r="C38" s="8"/>
      <c r="D38" s="23">
        <v>1</v>
      </c>
      <c r="E38" s="24">
        <v>2.6</v>
      </c>
      <c r="F38" s="24"/>
      <c r="G38" s="31"/>
      <c r="H38" s="25">
        <f t="shared" si="2"/>
        <v>2.6</v>
      </c>
      <c r="I38" s="26"/>
    </row>
    <row r="39" spans="1:9" ht="16.5" customHeight="1" x14ac:dyDescent="0.25">
      <c r="A39" s="38" t="s">
        <v>61</v>
      </c>
      <c r="B39" s="32" t="s">
        <v>59</v>
      </c>
      <c r="C39" s="33" t="s">
        <v>35</v>
      </c>
      <c r="D39" s="34"/>
      <c r="E39" s="31"/>
      <c r="F39" s="31"/>
      <c r="G39" s="31"/>
      <c r="H39" s="30"/>
      <c r="I39" s="35">
        <f>SUM(H40:H44)</f>
        <v>69</v>
      </c>
    </row>
    <row r="40" spans="1:9" ht="16.5" customHeight="1" x14ac:dyDescent="0.25">
      <c r="A40" s="38"/>
      <c r="B40" s="36" t="s">
        <v>63</v>
      </c>
      <c r="C40" s="33"/>
      <c r="D40" s="34">
        <v>4</v>
      </c>
      <c r="E40" s="31">
        <v>3</v>
      </c>
      <c r="F40" s="31"/>
      <c r="G40" s="31"/>
      <c r="H40" s="30">
        <f>+PRODUCT(D40:G40)</f>
        <v>12</v>
      </c>
      <c r="I40" s="35"/>
    </row>
    <row r="41" spans="1:9" ht="16.5" customHeight="1" x14ac:dyDescent="0.25">
      <c r="A41" s="39"/>
      <c r="B41" s="36"/>
      <c r="C41" s="42"/>
      <c r="D41" s="34">
        <v>8</v>
      </c>
      <c r="E41" s="31">
        <v>3</v>
      </c>
      <c r="F41" s="31"/>
      <c r="G41" s="31"/>
      <c r="H41" s="30">
        <f t="shared" ref="H41:H44" si="3">+PRODUCT(D41:G41)</f>
        <v>24</v>
      </c>
      <c r="I41" s="35"/>
    </row>
    <row r="42" spans="1:9" ht="16.5" customHeight="1" x14ac:dyDescent="0.25">
      <c r="A42" s="39"/>
      <c r="B42" s="36"/>
      <c r="C42" s="42"/>
      <c r="D42" s="34">
        <v>4</v>
      </c>
      <c r="E42" s="31">
        <v>3</v>
      </c>
      <c r="F42" s="31"/>
      <c r="G42" s="31"/>
      <c r="H42" s="30">
        <f t="shared" si="3"/>
        <v>12</v>
      </c>
      <c r="I42" s="35"/>
    </row>
    <row r="43" spans="1:9" ht="16.5" customHeight="1" x14ac:dyDescent="0.25">
      <c r="A43" s="39"/>
      <c r="B43" s="36" t="s">
        <v>64</v>
      </c>
      <c r="C43" s="42"/>
      <c r="D43" s="34">
        <v>3</v>
      </c>
      <c r="E43" s="31">
        <v>3</v>
      </c>
      <c r="F43" s="31"/>
      <c r="G43" s="31"/>
      <c r="H43" s="30">
        <f t="shared" si="3"/>
        <v>9</v>
      </c>
      <c r="I43" s="35"/>
    </row>
    <row r="44" spans="1:9" ht="16.5" customHeight="1" x14ac:dyDescent="0.25">
      <c r="A44" s="39"/>
      <c r="B44" s="36"/>
      <c r="C44" s="42"/>
      <c r="D44" s="34">
        <v>4</v>
      </c>
      <c r="E44" s="31">
        <v>3</v>
      </c>
      <c r="F44" s="31"/>
      <c r="G44" s="31"/>
      <c r="H44" s="30">
        <f t="shared" si="3"/>
        <v>12</v>
      </c>
      <c r="I44" s="35"/>
    </row>
    <row r="45" spans="1:9" ht="16.5" customHeight="1" x14ac:dyDescent="0.25">
      <c r="A45" s="38" t="s">
        <v>62</v>
      </c>
      <c r="B45" s="32" t="s">
        <v>66</v>
      </c>
      <c r="C45" s="33" t="s">
        <v>35</v>
      </c>
      <c r="D45" s="34"/>
      <c r="E45" s="31"/>
      <c r="F45" s="31"/>
      <c r="G45" s="31"/>
      <c r="H45" s="30"/>
      <c r="I45" s="35">
        <f>SUM(H46:H50)</f>
        <v>23</v>
      </c>
    </row>
    <row r="46" spans="1:9" ht="16.5" customHeight="1" x14ac:dyDescent="0.25">
      <c r="A46" s="38"/>
      <c r="B46" s="36" t="s">
        <v>63</v>
      </c>
      <c r="C46" s="33"/>
      <c r="D46" s="34">
        <v>4</v>
      </c>
      <c r="E46" s="31"/>
      <c r="F46" s="31"/>
      <c r="G46" s="31"/>
      <c r="H46" s="30">
        <f>+PRODUCT(D46:G46)</f>
        <v>4</v>
      </c>
      <c r="I46" s="35"/>
    </row>
    <row r="47" spans="1:9" ht="16.5" customHeight="1" x14ac:dyDescent="0.25">
      <c r="A47" s="39"/>
      <c r="B47" s="36"/>
      <c r="C47" s="42"/>
      <c r="D47" s="34">
        <v>8</v>
      </c>
      <c r="E47" s="31"/>
      <c r="F47" s="31"/>
      <c r="G47" s="31"/>
      <c r="H47" s="30">
        <f t="shared" ref="H47:H50" si="4">+PRODUCT(D47:G47)</f>
        <v>8</v>
      </c>
      <c r="I47" s="35"/>
    </row>
    <row r="48" spans="1:9" ht="16.5" customHeight="1" x14ac:dyDescent="0.25">
      <c r="A48" s="39"/>
      <c r="B48" s="36"/>
      <c r="C48" s="42"/>
      <c r="D48" s="34">
        <v>4</v>
      </c>
      <c r="E48" s="31"/>
      <c r="F48" s="31"/>
      <c r="G48" s="31"/>
      <c r="H48" s="30">
        <f t="shared" si="4"/>
        <v>4</v>
      </c>
      <c r="I48" s="35"/>
    </row>
    <row r="49" spans="1:9" ht="16.5" customHeight="1" x14ac:dyDescent="0.25">
      <c r="A49" s="21"/>
      <c r="B49" s="36" t="s">
        <v>64</v>
      </c>
      <c r="C49" s="42"/>
      <c r="D49" s="34">
        <v>3</v>
      </c>
      <c r="E49" s="31"/>
      <c r="F49" s="31"/>
      <c r="G49" s="31"/>
      <c r="H49" s="30">
        <f t="shared" si="4"/>
        <v>3</v>
      </c>
      <c r="I49" s="51"/>
    </row>
    <row r="50" spans="1:9" ht="16.5" customHeight="1" x14ac:dyDescent="0.25">
      <c r="A50" s="27"/>
      <c r="B50" s="36"/>
      <c r="C50" s="42"/>
      <c r="D50" s="34">
        <v>4</v>
      </c>
      <c r="E50" s="31"/>
      <c r="F50" s="31"/>
      <c r="G50" s="31"/>
      <c r="H50" s="30">
        <f t="shared" si="4"/>
        <v>4</v>
      </c>
      <c r="I50" s="26"/>
    </row>
    <row r="51" spans="1:9" ht="16.5" customHeight="1" x14ac:dyDescent="0.25">
      <c r="A51" s="15">
        <v>3</v>
      </c>
      <c r="B51" s="16" t="s">
        <v>31</v>
      </c>
      <c r="C51" s="17"/>
      <c r="D51" s="18"/>
      <c r="E51" s="19"/>
      <c r="F51" s="19"/>
      <c r="G51" s="19"/>
      <c r="H51" s="19"/>
      <c r="I51" s="20"/>
    </row>
    <row r="52" spans="1:9" ht="16.5" customHeight="1" x14ac:dyDescent="0.25">
      <c r="A52" s="21">
        <v>3.1</v>
      </c>
      <c r="B52" s="22" t="s">
        <v>18</v>
      </c>
      <c r="C52" s="8"/>
      <c r="D52" s="23"/>
      <c r="E52" s="24"/>
      <c r="F52" s="24"/>
      <c r="G52" s="31"/>
      <c r="H52" s="25"/>
      <c r="I52" s="26"/>
    </row>
    <row r="53" spans="1:9" ht="25.5" x14ac:dyDescent="0.25">
      <c r="A53" s="38" t="s">
        <v>32</v>
      </c>
      <c r="B53" s="43" t="s">
        <v>33</v>
      </c>
      <c r="C53" s="44" t="s">
        <v>21</v>
      </c>
      <c r="D53" s="45"/>
      <c r="E53" s="31"/>
      <c r="F53" s="31"/>
      <c r="G53" s="31"/>
      <c r="H53" s="41"/>
      <c r="I53" s="35">
        <f>SUM(H55:H77)</f>
        <v>63.040500000000016</v>
      </c>
    </row>
    <row r="54" spans="1:9" ht="16.5" customHeight="1" x14ac:dyDescent="0.25">
      <c r="A54" s="38"/>
      <c r="B54" s="40" t="s">
        <v>80</v>
      </c>
      <c r="C54" s="47"/>
      <c r="D54" s="45"/>
      <c r="E54" s="31"/>
      <c r="F54" s="31"/>
      <c r="G54" s="31"/>
      <c r="H54" s="41"/>
      <c r="I54" s="35"/>
    </row>
    <row r="55" spans="1:9" ht="16.5" customHeight="1" x14ac:dyDescent="0.25">
      <c r="A55" s="38"/>
      <c r="B55" s="40"/>
      <c r="C55" s="77">
        <v>0.5</v>
      </c>
      <c r="D55" s="45">
        <v>4</v>
      </c>
      <c r="E55" s="31">
        <v>3.8</v>
      </c>
      <c r="F55" s="31"/>
      <c r="G55" s="31">
        <v>0.9</v>
      </c>
      <c r="H55" s="41">
        <f t="shared" ref="H55:H64" si="5">+PRODUCT(C55:G55)</f>
        <v>6.84</v>
      </c>
      <c r="I55" s="35">
        <f>SUM(H55:H64)</f>
        <v>34.267499999999998</v>
      </c>
    </row>
    <row r="56" spans="1:9" ht="16.5" customHeight="1" x14ac:dyDescent="0.25">
      <c r="A56" s="38"/>
      <c r="B56" s="40"/>
      <c r="C56" s="77">
        <v>0.5</v>
      </c>
      <c r="D56" s="45">
        <v>5</v>
      </c>
      <c r="E56" s="31">
        <v>4.4000000000000004</v>
      </c>
      <c r="F56" s="31"/>
      <c r="G56" s="31">
        <v>0.9</v>
      </c>
      <c r="H56" s="41">
        <f t="shared" si="5"/>
        <v>9.9</v>
      </c>
      <c r="I56" s="35"/>
    </row>
    <row r="57" spans="1:9" ht="16.5" customHeight="1" x14ac:dyDescent="0.25">
      <c r="A57" s="38"/>
      <c r="B57" s="40"/>
      <c r="C57" s="77">
        <v>0.5</v>
      </c>
      <c r="D57" s="45">
        <v>1</v>
      </c>
      <c r="E57" s="31">
        <v>1.6</v>
      </c>
      <c r="F57" s="31"/>
      <c r="G57" s="31">
        <v>0.9</v>
      </c>
      <c r="H57" s="41">
        <f t="shared" si="5"/>
        <v>0.72000000000000008</v>
      </c>
      <c r="I57" s="35"/>
    </row>
    <row r="58" spans="1:9" ht="16.5" customHeight="1" x14ac:dyDescent="0.25">
      <c r="A58" s="38"/>
      <c r="B58" s="40"/>
      <c r="C58" s="77">
        <v>0.5</v>
      </c>
      <c r="D58" s="45">
        <v>2</v>
      </c>
      <c r="E58" s="31">
        <v>1.4</v>
      </c>
      <c r="F58" s="31"/>
      <c r="G58" s="31">
        <v>0.9</v>
      </c>
      <c r="H58" s="41">
        <f t="shared" si="5"/>
        <v>1.26</v>
      </c>
      <c r="I58" s="35"/>
    </row>
    <row r="59" spans="1:9" ht="16.5" customHeight="1" x14ac:dyDescent="0.25">
      <c r="A59" s="38"/>
      <c r="B59" s="40"/>
      <c r="C59" s="77">
        <v>0.5</v>
      </c>
      <c r="D59" s="45">
        <v>1</v>
      </c>
      <c r="E59" s="31">
        <v>2.7</v>
      </c>
      <c r="F59" s="31"/>
      <c r="G59" s="31">
        <v>0.9</v>
      </c>
      <c r="H59" s="41">
        <f t="shared" si="5"/>
        <v>1.2150000000000001</v>
      </c>
      <c r="I59" s="35"/>
    </row>
    <row r="60" spans="1:9" ht="16.5" customHeight="1" x14ac:dyDescent="0.25">
      <c r="A60" s="38"/>
      <c r="B60" s="40"/>
      <c r="C60" s="77">
        <v>0.5</v>
      </c>
      <c r="D60" s="45">
        <v>1</v>
      </c>
      <c r="E60" s="31">
        <v>5.8</v>
      </c>
      <c r="F60" s="31"/>
      <c r="G60" s="31">
        <v>0.9</v>
      </c>
      <c r="H60" s="41">
        <f t="shared" si="5"/>
        <v>2.61</v>
      </c>
      <c r="I60" s="35"/>
    </row>
    <row r="61" spans="1:9" ht="16.5" customHeight="1" x14ac:dyDescent="0.25">
      <c r="A61" s="38"/>
      <c r="B61" s="40"/>
      <c r="C61" s="77">
        <v>0.5</v>
      </c>
      <c r="D61" s="45">
        <v>1</v>
      </c>
      <c r="E61" s="31">
        <v>2.75</v>
      </c>
      <c r="F61" s="31"/>
      <c r="G61" s="31">
        <v>0.9</v>
      </c>
      <c r="H61" s="41">
        <f t="shared" si="5"/>
        <v>1.2375</v>
      </c>
      <c r="I61" s="35"/>
    </row>
    <row r="62" spans="1:9" ht="16.5" customHeight="1" x14ac:dyDescent="0.25">
      <c r="A62" s="38"/>
      <c r="B62" s="40"/>
      <c r="C62" s="77">
        <v>0.5</v>
      </c>
      <c r="D62" s="45">
        <v>1</v>
      </c>
      <c r="E62" s="31">
        <v>3.35</v>
      </c>
      <c r="F62" s="31"/>
      <c r="G62" s="31">
        <v>0.9</v>
      </c>
      <c r="H62" s="41">
        <f t="shared" si="5"/>
        <v>1.5075000000000001</v>
      </c>
      <c r="I62" s="35"/>
    </row>
    <row r="63" spans="1:9" ht="16.5" customHeight="1" x14ac:dyDescent="0.25">
      <c r="A63" s="38"/>
      <c r="B63" s="40"/>
      <c r="C63" s="77">
        <v>0.5</v>
      </c>
      <c r="D63" s="45">
        <v>1</v>
      </c>
      <c r="E63" s="31">
        <v>3.45</v>
      </c>
      <c r="F63" s="31"/>
      <c r="G63" s="31">
        <v>0.9</v>
      </c>
      <c r="H63" s="41">
        <f t="shared" si="5"/>
        <v>1.5525000000000002</v>
      </c>
      <c r="I63" s="35"/>
    </row>
    <row r="64" spans="1:9" ht="16.5" customHeight="1" x14ac:dyDescent="0.25">
      <c r="A64" s="38"/>
      <c r="B64" s="40"/>
      <c r="C64" s="77">
        <v>0.5</v>
      </c>
      <c r="D64" s="45">
        <v>1</v>
      </c>
      <c r="E64" s="31">
        <v>16.5</v>
      </c>
      <c r="F64" s="31"/>
      <c r="G64" s="31">
        <v>0.9</v>
      </c>
      <c r="H64" s="41">
        <f t="shared" si="5"/>
        <v>7.4249999999999998</v>
      </c>
      <c r="I64" s="35"/>
    </row>
    <row r="65" spans="1:9" ht="16.5" customHeight="1" x14ac:dyDescent="0.25">
      <c r="A65" s="38"/>
      <c r="B65" s="40" t="s">
        <v>34</v>
      </c>
      <c r="C65" s="78"/>
      <c r="D65" s="45"/>
      <c r="E65" s="31"/>
      <c r="F65" s="31"/>
      <c r="G65" s="31"/>
      <c r="H65" s="41"/>
      <c r="I65" s="35"/>
    </row>
    <row r="66" spans="1:9" ht="16.5" customHeight="1" x14ac:dyDescent="0.25">
      <c r="A66" s="38"/>
      <c r="B66" s="40"/>
      <c r="C66" s="77">
        <v>0.5</v>
      </c>
      <c r="D66" s="45">
        <v>2</v>
      </c>
      <c r="E66" s="31">
        <v>1.94</v>
      </c>
      <c r="F66" s="31"/>
      <c r="G66" s="31">
        <v>0.9</v>
      </c>
      <c r="H66" s="41">
        <f t="shared" ref="H66:H77" si="6">+PRODUCT(C66:G66)</f>
        <v>1.746</v>
      </c>
      <c r="I66" s="35">
        <f>SUM(H66:H77)</f>
        <v>28.773</v>
      </c>
    </row>
    <row r="67" spans="1:9" ht="16.5" customHeight="1" x14ac:dyDescent="0.25">
      <c r="A67" s="38"/>
      <c r="B67" s="40"/>
      <c r="C67" s="77">
        <v>0.5</v>
      </c>
      <c r="D67" s="45">
        <v>1</v>
      </c>
      <c r="E67" s="31">
        <v>1.84</v>
      </c>
      <c r="F67" s="31"/>
      <c r="G67" s="31">
        <v>0.9</v>
      </c>
      <c r="H67" s="41">
        <f t="shared" si="6"/>
        <v>0.82800000000000007</v>
      </c>
      <c r="I67" s="35"/>
    </row>
    <row r="68" spans="1:9" ht="16.5" customHeight="1" x14ac:dyDescent="0.25">
      <c r="A68" s="38"/>
      <c r="B68" s="40"/>
      <c r="C68" s="77">
        <v>0.5</v>
      </c>
      <c r="D68" s="45">
        <v>2</v>
      </c>
      <c r="E68" s="31">
        <v>2.6</v>
      </c>
      <c r="F68" s="31"/>
      <c r="G68" s="31">
        <v>0.9</v>
      </c>
      <c r="H68" s="41">
        <f t="shared" si="6"/>
        <v>2.3400000000000003</v>
      </c>
      <c r="I68" s="35"/>
    </row>
    <row r="69" spans="1:9" ht="16.5" customHeight="1" x14ac:dyDescent="0.25">
      <c r="A69" s="38"/>
      <c r="B69" s="40"/>
      <c r="C69" s="77">
        <v>0.5</v>
      </c>
      <c r="D69" s="45">
        <v>2</v>
      </c>
      <c r="E69" s="31">
        <v>2.56</v>
      </c>
      <c r="F69" s="31"/>
      <c r="G69" s="31">
        <v>0.9</v>
      </c>
      <c r="H69" s="41">
        <f t="shared" si="6"/>
        <v>2.3040000000000003</v>
      </c>
      <c r="I69" s="35"/>
    </row>
    <row r="70" spans="1:9" ht="16.5" customHeight="1" x14ac:dyDescent="0.25">
      <c r="A70" s="38"/>
      <c r="B70" s="40"/>
      <c r="C70" s="77">
        <v>0.5</v>
      </c>
      <c r="D70" s="45">
        <v>1</v>
      </c>
      <c r="E70" s="31">
        <v>1.8</v>
      </c>
      <c r="F70" s="31"/>
      <c r="G70" s="31">
        <v>0.9</v>
      </c>
      <c r="H70" s="41">
        <f t="shared" si="6"/>
        <v>0.81</v>
      </c>
      <c r="I70" s="35"/>
    </row>
    <row r="71" spans="1:9" ht="16.5" customHeight="1" x14ac:dyDescent="0.25">
      <c r="A71" s="38"/>
      <c r="B71" s="40"/>
      <c r="C71" s="77">
        <v>0.5</v>
      </c>
      <c r="D71" s="45">
        <v>2</v>
      </c>
      <c r="E71" s="31">
        <v>2</v>
      </c>
      <c r="F71" s="31"/>
      <c r="G71" s="31">
        <v>0.9</v>
      </c>
      <c r="H71" s="41">
        <f t="shared" si="6"/>
        <v>1.8</v>
      </c>
      <c r="I71" s="35"/>
    </row>
    <row r="72" spans="1:9" ht="16.5" customHeight="1" x14ac:dyDescent="0.25">
      <c r="A72" s="38"/>
      <c r="B72" s="40"/>
      <c r="C72" s="77">
        <v>0.5</v>
      </c>
      <c r="D72" s="45">
        <v>1</v>
      </c>
      <c r="E72" s="31">
        <v>8.9</v>
      </c>
      <c r="F72" s="31"/>
      <c r="G72" s="31">
        <v>0.9</v>
      </c>
      <c r="H72" s="41">
        <f t="shared" si="6"/>
        <v>4.0049999999999999</v>
      </c>
      <c r="I72" s="35"/>
    </row>
    <row r="73" spans="1:9" ht="16.5" customHeight="1" x14ac:dyDescent="0.25">
      <c r="A73" s="38"/>
      <c r="B73" s="40"/>
      <c r="C73" s="77">
        <v>0.5</v>
      </c>
      <c r="D73" s="45">
        <v>1</v>
      </c>
      <c r="E73" s="31">
        <v>5.8</v>
      </c>
      <c r="F73" s="31"/>
      <c r="G73" s="31">
        <v>0.9</v>
      </c>
      <c r="H73" s="41">
        <f t="shared" si="6"/>
        <v>2.61</v>
      </c>
      <c r="I73" s="35"/>
    </row>
    <row r="74" spans="1:9" ht="16.5" customHeight="1" x14ac:dyDescent="0.25">
      <c r="A74" s="38"/>
      <c r="B74" s="40"/>
      <c r="C74" s="77">
        <v>0.5</v>
      </c>
      <c r="D74" s="45">
        <v>1</v>
      </c>
      <c r="E74" s="31">
        <v>2.9</v>
      </c>
      <c r="F74" s="31"/>
      <c r="G74" s="31">
        <v>0.9</v>
      </c>
      <c r="H74" s="41">
        <f t="shared" si="6"/>
        <v>1.3049999999999999</v>
      </c>
      <c r="I74" s="35"/>
    </row>
    <row r="75" spans="1:9" ht="16.5" customHeight="1" x14ac:dyDescent="0.25">
      <c r="A75" s="38"/>
      <c r="B75" s="40"/>
      <c r="C75" s="77">
        <v>0.5</v>
      </c>
      <c r="D75" s="45">
        <v>1</v>
      </c>
      <c r="E75" s="31">
        <v>6.7</v>
      </c>
      <c r="F75" s="31"/>
      <c r="G75" s="31">
        <v>0.9</v>
      </c>
      <c r="H75" s="41">
        <f t="shared" si="6"/>
        <v>3.0150000000000001</v>
      </c>
      <c r="I75" s="35"/>
    </row>
    <row r="76" spans="1:9" ht="16.5" customHeight="1" x14ac:dyDescent="0.25">
      <c r="A76" s="38"/>
      <c r="B76" s="40"/>
      <c r="C76" s="77">
        <v>0.5</v>
      </c>
      <c r="D76" s="45">
        <v>1</v>
      </c>
      <c r="E76" s="31">
        <v>8.9</v>
      </c>
      <c r="F76" s="31"/>
      <c r="G76" s="31">
        <v>0.9</v>
      </c>
      <c r="H76" s="41">
        <f t="shared" si="6"/>
        <v>4.0049999999999999</v>
      </c>
      <c r="I76" s="35"/>
    </row>
    <row r="77" spans="1:9" ht="16.5" customHeight="1" x14ac:dyDescent="0.25">
      <c r="A77" s="38"/>
      <c r="B77" s="40"/>
      <c r="C77" s="77">
        <v>0.5</v>
      </c>
      <c r="D77" s="45">
        <v>1</v>
      </c>
      <c r="E77" s="31">
        <v>8.9</v>
      </c>
      <c r="F77" s="31"/>
      <c r="G77" s="31">
        <v>0.9</v>
      </c>
      <c r="H77" s="41">
        <f t="shared" si="6"/>
        <v>4.0049999999999999</v>
      </c>
      <c r="I77" s="35"/>
    </row>
    <row r="78" spans="1:9" ht="16.5" customHeight="1" x14ac:dyDescent="0.25">
      <c r="A78" s="15">
        <v>4</v>
      </c>
      <c r="B78" s="16" t="s">
        <v>37</v>
      </c>
      <c r="C78" s="17"/>
      <c r="D78" s="18"/>
      <c r="E78" s="19"/>
      <c r="F78" s="19"/>
      <c r="G78" s="19"/>
      <c r="H78" s="19"/>
      <c r="I78" s="20"/>
    </row>
    <row r="79" spans="1:9" ht="16.5" customHeight="1" x14ac:dyDescent="0.25">
      <c r="A79" s="21">
        <v>4.0999999999999996</v>
      </c>
      <c r="B79" s="22" t="s">
        <v>18</v>
      </c>
      <c r="C79" s="8"/>
      <c r="D79" s="23"/>
      <c r="E79" s="24"/>
      <c r="F79" s="24"/>
      <c r="G79" s="31"/>
      <c r="H79" s="25"/>
      <c r="I79" s="26"/>
    </row>
    <row r="80" spans="1:9" ht="16.5" customHeight="1" x14ac:dyDescent="0.25">
      <c r="A80" s="38" t="s">
        <v>38</v>
      </c>
      <c r="B80" s="32" t="s">
        <v>25</v>
      </c>
      <c r="C80" s="33" t="s">
        <v>21</v>
      </c>
      <c r="D80" s="34"/>
      <c r="E80" s="31"/>
      <c r="F80" s="31"/>
      <c r="G80" s="31"/>
      <c r="H80" s="30"/>
      <c r="I80" s="35">
        <f>SUM(H81:H83)</f>
        <v>19.950000000000003</v>
      </c>
    </row>
    <row r="81" spans="1:9" ht="16.5" customHeight="1" x14ac:dyDescent="0.25">
      <c r="A81" s="38"/>
      <c r="B81" s="40" t="s">
        <v>39</v>
      </c>
      <c r="C81" s="33"/>
      <c r="D81" s="34">
        <v>2</v>
      </c>
      <c r="E81" s="31"/>
      <c r="F81" s="31">
        <v>1.8</v>
      </c>
      <c r="G81" s="31">
        <v>2.1</v>
      </c>
      <c r="H81" s="30">
        <f>+PRODUCT(D81:G81)</f>
        <v>7.5600000000000005</v>
      </c>
      <c r="I81" s="35"/>
    </row>
    <row r="82" spans="1:9" ht="16.5" customHeight="1" x14ac:dyDescent="0.25">
      <c r="A82" s="39"/>
      <c r="B82" s="40" t="s">
        <v>40</v>
      </c>
      <c r="C82" s="42"/>
      <c r="D82" s="34">
        <v>4</v>
      </c>
      <c r="E82" s="31"/>
      <c r="F82" s="31">
        <v>1.25</v>
      </c>
      <c r="G82" s="31">
        <v>2.1</v>
      </c>
      <c r="H82" s="30">
        <f>+PRODUCT(D82:G82)</f>
        <v>10.5</v>
      </c>
      <c r="I82" s="35"/>
    </row>
    <row r="83" spans="1:9" ht="16.5" customHeight="1" x14ac:dyDescent="0.25">
      <c r="A83" s="39"/>
      <c r="B83" s="40" t="s">
        <v>41</v>
      </c>
      <c r="C83" s="42"/>
      <c r="D83" s="34">
        <v>1</v>
      </c>
      <c r="E83" s="31"/>
      <c r="F83" s="31">
        <v>0.9</v>
      </c>
      <c r="G83" s="31">
        <v>2.1</v>
      </c>
      <c r="H83" s="30">
        <f>+PRODUCT(D83:G83)</f>
        <v>1.8900000000000001</v>
      </c>
      <c r="I83" s="35"/>
    </row>
    <row r="84" spans="1:9" ht="16.5" customHeight="1" x14ac:dyDescent="0.25">
      <c r="A84" s="38" t="s">
        <v>42</v>
      </c>
      <c r="B84" s="43" t="s">
        <v>20</v>
      </c>
      <c r="C84" s="44" t="s">
        <v>21</v>
      </c>
      <c r="D84" s="45"/>
      <c r="E84" s="31"/>
      <c r="F84" s="31"/>
      <c r="G84" s="31"/>
      <c r="H84" s="41"/>
      <c r="I84" s="35">
        <f>SUM(H85:H87)</f>
        <v>39.06</v>
      </c>
    </row>
    <row r="85" spans="1:9" ht="16.5" customHeight="1" x14ac:dyDescent="0.25">
      <c r="A85" s="38"/>
      <c r="B85" s="40" t="s">
        <v>39</v>
      </c>
      <c r="C85" s="46"/>
      <c r="D85" s="34">
        <v>2</v>
      </c>
      <c r="E85" s="31">
        <v>2</v>
      </c>
      <c r="F85" s="31">
        <v>1.8</v>
      </c>
      <c r="G85" s="31">
        <v>2.1</v>
      </c>
      <c r="H85" s="41">
        <f>+PRODUCT(D85:G85)</f>
        <v>15.120000000000001</v>
      </c>
      <c r="I85" s="35"/>
    </row>
    <row r="86" spans="1:9" ht="16.5" customHeight="1" x14ac:dyDescent="0.25">
      <c r="A86" s="38"/>
      <c r="B86" s="40" t="s">
        <v>40</v>
      </c>
      <c r="C86" s="47"/>
      <c r="D86" s="34">
        <v>4</v>
      </c>
      <c r="E86" s="31">
        <v>2</v>
      </c>
      <c r="F86" s="31">
        <v>1.2</v>
      </c>
      <c r="G86" s="31">
        <v>2.1</v>
      </c>
      <c r="H86" s="41">
        <f>+PRODUCT(D86:G86)</f>
        <v>20.16</v>
      </c>
      <c r="I86" s="35"/>
    </row>
    <row r="87" spans="1:9" ht="16.5" customHeight="1" x14ac:dyDescent="0.25">
      <c r="A87" s="21"/>
      <c r="B87" s="40" t="s">
        <v>41</v>
      </c>
      <c r="C87" s="56"/>
      <c r="D87" s="34">
        <v>1</v>
      </c>
      <c r="E87" s="31">
        <v>2</v>
      </c>
      <c r="F87" s="31">
        <v>0.9</v>
      </c>
      <c r="G87" s="31">
        <v>2.1</v>
      </c>
      <c r="H87" s="30">
        <f>+PRODUCT(D87:G87)</f>
        <v>3.7800000000000002</v>
      </c>
      <c r="I87" s="51"/>
    </row>
    <row r="88" spans="1:9" ht="16.5" customHeight="1" x14ac:dyDescent="0.25">
      <c r="A88" s="38" t="s">
        <v>58</v>
      </c>
      <c r="B88" s="32" t="s">
        <v>59</v>
      </c>
      <c r="C88" s="33" t="s">
        <v>35</v>
      </c>
      <c r="D88" s="34"/>
      <c r="E88" s="31"/>
      <c r="F88" s="31"/>
      <c r="G88" s="31"/>
      <c r="H88" s="30"/>
      <c r="I88" s="35">
        <f>SUM(H89:H91)</f>
        <v>21</v>
      </c>
    </row>
    <row r="89" spans="1:9" ht="16.5" customHeight="1" x14ac:dyDescent="0.25">
      <c r="A89" s="38"/>
      <c r="B89" s="40" t="s">
        <v>39</v>
      </c>
      <c r="C89" s="33"/>
      <c r="D89" s="34">
        <v>2</v>
      </c>
      <c r="E89" s="31">
        <v>3</v>
      </c>
      <c r="F89" s="31"/>
      <c r="G89" s="31"/>
      <c r="H89" s="30">
        <f>+PRODUCT(D89:G89)</f>
        <v>6</v>
      </c>
      <c r="I89" s="35"/>
    </row>
    <row r="90" spans="1:9" ht="16.5" customHeight="1" x14ac:dyDescent="0.25">
      <c r="A90" s="39"/>
      <c r="B90" s="40" t="s">
        <v>40</v>
      </c>
      <c r="C90" s="42"/>
      <c r="D90" s="34">
        <v>4</v>
      </c>
      <c r="E90" s="31">
        <v>3</v>
      </c>
      <c r="F90" s="31"/>
      <c r="G90" s="31"/>
      <c r="H90" s="30">
        <f>+PRODUCT(D90:G90)</f>
        <v>12</v>
      </c>
      <c r="I90" s="35"/>
    </row>
    <row r="91" spans="1:9" ht="16.5" customHeight="1" x14ac:dyDescent="0.25">
      <c r="A91" s="39"/>
      <c r="B91" s="40" t="s">
        <v>41</v>
      </c>
      <c r="C91" s="42"/>
      <c r="D91" s="34">
        <v>1</v>
      </c>
      <c r="E91" s="31">
        <v>3</v>
      </c>
      <c r="F91" s="31"/>
      <c r="G91" s="31"/>
      <c r="H91" s="30">
        <f>+PRODUCT(D91:G91)</f>
        <v>3</v>
      </c>
      <c r="I91" s="35"/>
    </row>
    <row r="92" spans="1:9" ht="16.5" customHeight="1" x14ac:dyDescent="0.25">
      <c r="A92" s="38" t="s">
        <v>60</v>
      </c>
      <c r="B92" s="32" t="s">
        <v>66</v>
      </c>
      <c r="C92" s="33" t="s">
        <v>35</v>
      </c>
      <c r="D92" s="34"/>
      <c r="E92" s="31"/>
      <c r="F92" s="31"/>
      <c r="G92" s="31"/>
      <c r="H92" s="30"/>
      <c r="I92" s="35">
        <f>SUM(H93:H95)</f>
        <v>7</v>
      </c>
    </row>
    <row r="93" spans="1:9" ht="16.5" customHeight="1" x14ac:dyDescent="0.25">
      <c r="A93" s="38"/>
      <c r="B93" s="40" t="s">
        <v>39</v>
      </c>
      <c r="C93" s="33"/>
      <c r="D93" s="34">
        <v>2</v>
      </c>
      <c r="E93" s="31"/>
      <c r="F93" s="31"/>
      <c r="G93" s="31"/>
      <c r="H93" s="30">
        <f>+PRODUCT(D93:G93)</f>
        <v>2</v>
      </c>
      <c r="I93" s="35"/>
    </row>
    <row r="94" spans="1:9" ht="16.5" customHeight="1" x14ac:dyDescent="0.25">
      <c r="A94" s="39"/>
      <c r="B94" s="40" t="s">
        <v>40</v>
      </c>
      <c r="C94" s="42"/>
      <c r="D94" s="34">
        <v>4</v>
      </c>
      <c r="E94" s="31"/>
      <c r="F94" s="31"/>
      <c r="G94" s="31"/>
      <c r="H94" s="30">
        <f>+PRODUCT(D94:G94)</f>
        <v>4</v>
      </c>
      <c r="I94" s="35"/>
    </row>
    <row r="95" spans="1:9" ht="16.5" customHeight="1" x14ac:dyDescent="0.25">
      <c r="A95" s="39"/>
      <c r="B95" s="40" t="s">
        <v>41</v>
      </c>
      <c r="C95" s="42"/>
      <c r="D95" s="34">
        <v>1</v>
      </c>
      <c r="E95" s="31"/>
      <c r="F95" s="31"/>
      <c r="G95" s="31"/>
      <c r="H95" s="30">
        <f>+PRODUCT(D95:G95)</f>
        <v>1</v>
      </c>
      <c r="I95" s="35"/>
    </row>
    <row r="96" spans="1:9" ht="16.5" customHeight="1" x14ac:dyDescent="0.25">
      <c r="A96" s="15">
        <v>5</v>
      </c>
      <c r="B96" s="16" t="s">
        <v>43</v>
      </c>
      <c r="C96" s="17"/>
      <c r="D96" s="18"/>
      <c r="E96" s="19"/>
      <c r="F96" s="19"/>
      <c r="G96" s="19"/>
      <c r="H96" s="19"/>
      <c r="I96" s="20"/>
    </row>
    <row r="97" spans="1:9" ht="16.5" customHeight="1" x14ac:dyDescent="0.25">
      <c r="A97" s="21">
        <v>5.0999999999999996</v>
      </c>
      <c r="B97" s="22" t="s">
        <v>44</v>
      </c>
      <c r="C97" s="56"/>
      <c r="D97" s="49"/>
      <c r="E97" s="50"/>
      <c r="F97" s="50"/>
      <c r="G97" s="50"/>
      <c r="H97" s="48"/>
      <c r="I97" s="51"/>
    </row>
    <row r="98" spans="1:9" ht="16.5" customHeight="1" x14ac:dyDescent="0.25">
      <c r="A98" s="52" t="s">
        <v>45</v>
      </c>
      <c r="B98" s="53" t="s">
        <v>18</v>
      </c>
      <c r="C98" s="8"/>
      <c r="D98" s="23"/>
      <c r="E98" s="24"/>
      <c r="F98" s="24"/>
      <c r="G98" s="31"/>
      <c r="H98" s="25"/>
      <c r="I98" s="26"/>
    </row>
    <row r="99" spans="1:9" ht="16.5" customHeight="1" x14ac:dyDescent="0.25">
      <c r="A99" s="57" t="s">
        <v>46</v>
      </c>
      <c r="B99" s="32" t="s">
        <v>25</v>
      </c>
      <c r="C99" s="33" t="s">
        <v>21</v>
      </c>
      <c r="D99" s="34"/>
      <c r="E99" s="31"/>
      <c r="F99" s="31"/>
      <c r="G99" s="31"/>
      <c r="H99" s="30"/>
      <c r="I99" s="35">
        <f>SUM(H100:H105)</f>
        <v>17.64</v>
      </c>
    </row>
    <row r="100" spans="1:9" ht="16.5" customHeight="1" x14ac:dyDescent="0.25">
      <c r="A100" s="38"/>
      <c r="B100" s="40" t="s">
        <v>47</v>
      </c>
      <c r="C100" s="33"/>
      <c r="D100" s="34">
        <v>1</v>
      </c>
      <c r="E100" s="31"/>
      <c r="F100" s="31">
        <v>1.6</v>
      </c>
      <c r="G100" s="31">
        <v>2.1</v>
      </c>
      <c r="H100" s="30">
        <f t="shared" ref="H100:H105" si="7">+PRODUCT(D100:G100)</f>
        <v>3.3600000000000003</v>
      </c>
      <c r="I100" s="35"/>
    </row>
    <row r="101" spans="1:9" ht="16.5" customHeight="1" x14ac:dyDescent="0.25">
      <c r="A101" s="39"/>
      <c r="B101" s="40" t="s">
        <v>48</v>
      </c>
      <c r="C101" s="42"/>
      <c r="D101" s="34">
        <v>2</v>
      </c>
      <c r="E101" s="31"/>
      <c r="F101" s="31">
        <v>0.7</v>
      </c>
      <c r="G101" s="31">
        <v>2.1</v>
      </c>
      <c r="H101" s="30">
        <f t="shared" si="7"/>
        <v>2.94</v>
      </c>
      <c r="I101" s="35"/>
    </row>
    <row r="102" spans="1:9" ht="16.5" customHeight="1" x14ac:dyDescent="0.25">
      <c r="A102" s="39"/>
      <c r="B102" s="40" t="s">
        <v>49</v>
      </c>
      <c r="C102" s="42"/>
      <c r="D102" s="34">
        <v>2</v>
      </c>
      <c r="E102" s="31"/>
      <c r="F102" s="31">
        <v>0.8</v>
      </c>
      <c r="G102" s="31">
        <v>2.1</v>
      </c>
      <c r="H102" s="30">
        <f t="shared" si="7"/>
        <v>3.3600000000000003</v>
      </c>
      <c r="I102" s="35"/>
    </row>
    <row r="103" spans="1:9" ht="16.5" customHeight="1" x14ac:dyDescent="0.25">
      <c r="A103" s="39"/>
      <c r="B103" s="40" t="s">
        <v>50</v>
      </c>
      <c r="C103" s="42"/>
      <c r="D103" s="34">
        <v>2</v>
      </c>
      <c r="E103" s="31"/>
      <c r="F103" s="31">
        <v>0.7</v>
      </c>
      <c r="G103" s="31">
        <v>2.1</v>
      </c>
      <c r="H103" s="30">
        <f t="shared" si="7"/>
        <v>2.94</v>
      </c>
      <c r="I103" s="35"/>
    </row>
    <row r="104" spans="1:9" ht="16.5" customHeight="1" x14ac:dyDescent="0.25">
      <c r="A104" s="39"/>
      <c r="B104" s="40" t="s">
        <v>51</v>
      </c>
      <c r="C104" s="42"/>
      <c r="D104" s="34">
        <v>1</v>
      </c>
      <c r="E104" s="31"/>
      <c r="F104" s="31">
        <v>1.6</v>
      </c>
      <c r="G104" s="31">
        <v>2.1</v>
      </c>
      <c r="H104" s="30">
        <f t="shared" si="7"/>
        <v>3.3600000000000003</v>
      </c>
      <c r="I104" s="35"/>
    </row>
    <row r="105" spans="1:9" ht="16.5" customHeight="1" x14ac:dyDescent="0.25">
      <c r="A105" s="39"/>
      <c r="B105" s="40" t="s">
        <v>52</v>
      </c>
      <c r="C105" s="42"/>
      <c r="D105" s="34">
        <v>1</v>
      </c>
      <c r="E105" s="31"/>
      <c r="F105" s="31">
        <v>0.8</v>
      </c>
      <c r="G105" s="31">
        <v>2.1</v>
      </c>
      <c r="H105" s="30">
        <f t="shared" si="7"/>
        <v>1.6800000000000002</v>
      </c>
      <c r="I105" s="35"/>
    </row>
    <row r="106" spans="1:9" ht="16.5" customHeight="1" x14ac:dyDescent="0.25">
      <c r="A106" s="57" t="s">
        <v>53</v>
      </c>
      <c r="B106" s="43" t="s">
        <v>20</v>
      </c>
      <c r="C106" s="44" t="s">
        <v>21</v>
      </c>
      <c r="D106" s="45"/>
      <c r="E106" s="31"/>
      <c r="F106" s="31"/>
      <c r="G106" s="31"/>
      <c r="H106" s="41"/>
      <c r="I106" s="35">
        <f>SUM(H107:H112)</f>
        <v>35.28</v>
      </c>
    </row>
    <row r="107" spans="1:9" ht="16.5" customHeight="1" x14ac:dyDescent="0.25">
      <c r="A107" s="38"/>
      <c r="B107" s="40" t="s">
        <v>47</v>
      </c>
      <c r="C107" s="46"/>
      <c r="D107" s="34">
        <v>1</v>
      </c>
      <c r="E107" s="31">
        <v>2</v>
      </c>
      <c r="F107" s="31">
        <v>1.6</v>
      </c>
      <c r="G107" s="31">
        <v>2.1</v>
      </c>
      <c r="H107" s="30">
        <f t="shared" ref="H107:H112" si="8">+PRODUCT(D107:G107)</f>
        <v>6.7200000000000006</v>
      </c>
      <c r="I107" s="35"/>
    </row>
    <row r="108" spans="1:9" ht="16.5" customHeight="1" x14ac:dyDescent="0.25">
      <c r="A108" s="38"/>
      <c r="B108" s="40" t="s">
        <v>48</v>
      </c>
      <c r="C108" s="47"/>
      <c r="D108" s="34">
        <v>2</v>
      </c>
      <c r="E108" s="31">
        <v>2</v>
      </c>
      <c r="F108" s="31">
        <v>0.7</v>
      </c>
      <c r="G108" s="31">
        <v>2.1</v>
      </c>
      <c r="H108" s="30">
        <f t="shared" si="8"/>
        <v>5.88</v>
      </c>
      <c r="I108" s="35"/>
    </row>
    <row r="109" spans="1:9" ht="16.5" customHeight="1" x14ac:dyDescent="0.25">
      <c r="A109" s="58"/>
      <c r="B109" s="40" t="s">
        <v>49</v>
      </c>
      <c r="C109" s="59"/>
      <c r="D109" s="34">
        <v>2</v>
      </c>
      <c r="E109" s="31">
        <v>2</v>
      </c>
      <c r="F109" s="31">
        <v>0.8</v>
      </c>
      <c r="G109" s="31">
        <v>2.1</v>
      </c>
      <c r="H109" s="30">
        <f t="shared" si="8"/>
        <v>6.7200000000000006</v>
      </c>
      <c r="I109" s="60"/>
    </row>
    <row r="110" spans="1:9" ht="16.5" customHeight="1" x14ac:dyDescent="0.25">
      <c r="A110" s="58"/>
      <c r="B110" s="40" t="s">
        <v>50</v>
      </c>
      <c r="C110" s="59"/>
      <c r="D110" s="34">
        <v>2</v>
      </c>
      <c r="E110" s="31">
        <v>2</v>
      </c>
      <c r="F110" s="31">
        <v>0.7</v>
      </c>
      <c r="G110" s="31">
        <v>2.1</v>
      </c>
      <c r="H110" s="30">
        <f t="shared" si="8"/>
        <v>5.88</v>
      </c>
      <c r="I110" s="60"/>
    </row>
    <row r="111" spans="1:9" ht="16.5" customHeight="1" x14ac:dyDescent="0.25">
      <c r="A111" s="58"/>
      <c r="B111" s="40" t="s">
        <v>51</v>
      </c>
      <c r="C111" s="59"/>
      <c r="D111" s="34">
        <v>1</v>
      </c>
      <c r="E111" s="31">
        <v>2</v>
      </c>
      <c r="F111" s="31">
        <v>1.6</v>
      </c>
      <c r="G111" s="31">
        <v>2.1</v>
      </c>
      <c r="H111" s="30">
        <f t="shared" si="8"/>
        <v>6.7200000000000006</v>
      </c>
      <c r="I111" s="60"/>
    </row>
    <row r="112" spans="1:9" ht="16.5" customHeight="1" x14ac:dyDescent="0.25">
      <c r="A112" s="58"/>
      <c r="B112" s="40" t="s">
        <v>52</v>
      </c>
      <c r="C112" s="59"/>
      <c r="D112" s="34">
        <v>1</v>
      </c>
      <c r="E112" s="31">
        <v>2</v>
      </c>
      <c r="F112" s="31">
        <v>0.8</v>
      </c>
      <c r="G112" s="31">
        <v>2.1</v>
      </c>
      <c r="H112" s="30">
        <f t="shared" si="8"/>
        <v>3.3600000000000003</v>
      </c>
      <c r="I112" s="60"/>
    </row>
    <row r="113" spans="1:9" x14ac:dyDescent="0.25">
      <c r="A113" s="57" t="s">
        <v>54</v>
      </c>
      <c r="B113" s="32" t="s">
        <v>59</v>
      </c>
      <c r="C113" s="33" t="s">
        <v>35</v>
      </c>
      <c r="D113" s="34"/>
      <c r="E113" s="31"/>
      <c r="F113" s="31"/>
      <c r="G113" s="31"/>
      <c r="H113" s="30"/>
      <c r="I113" s="35">
        <f>SUM(H114:H119)</f>
        <v>27</v>
      </c>
    </row>
    <row r="114" spans="1:9" x14ac:dyDescent="0.25">
      <c r="A114" s="38"/>
      <c r="B114" s="40" t="s">
        <v>47</v>
      </c>
      <c r="C114" s="33"/>
      <c r="D114" s="34">
        <v>1</v>
      </c>
      <c r="E114" s="31">
        <v>3</v>
      </c>
      <c r="F114" s="31"/>
      <c r="G114" s="31"/>
      <c r="H114" s="30">
        <f>+PRODUCT(D114:G114)</f>
        <v>3</v>
      </c>
      <c r="I114" s="35"/>
    </row>
    <row r="115" spans="1:9" x14ac:dyDescent="0.25">
      <c r="A115" s="39"/>
      <c r="B115" s="40" t="s">
        <v>48</v>
      </c>
      <c r="C115" s="42"/>
      <c r="D115" s="34">
        <v>2</v>
      </c>
      <c r="E115" s="31">
        <v>3</v>
      </c>
      <c r="F115" s="31"/>
      <c r="G115" s="31"/>
      <c r="H115" s="30">
        <f t="shared" ref="H115:H119" si="9">+PRODUCT(D115:G115)</f>
        <v>6</v>
      </c>
      <c r="I115" s="35"/>
    </row>
    <row r="116" spans="1:9" x14ac:dyDescent="0.25">
      <c r="A116" s="39"/>
      <c r="B116" s="40" t="s">
        <v>49</v>
      </c>
      <c r="C116" s="42"/>
      <c r="D116" s="34">
        <v>2</v>
      </c>
      <c r="E116" s="31">
        <v>3</v>
      </c>
      <c r="F116" s="31"/>
      <c r="G116" s="31"/>
      <c r="H116" s="30">
        <f t="shared" si="9"/>
        <v>6</v>
      </c>
      <c r="I116" s="35"/>
    </row>
    <row r="117" spans="1:9" x14ac:dyDescent="0.25">
      <c r="A117" s="39"/>
      <c r="B117" s="40" t="s">
        <v>50</v>
      </c>
      <c r="C117" s="42"/>
      <c r="D117" s="34">
        <v>2</v>
      </c>
      <c r="E117" s="31">
        <v>3</v>
      </c>
      <c r="F117" s="31"/>
      <c r="G117" s="31"/>
      <c r="H117" s="30">
        <f t="shared" si="9"/>
        <v>6</v>
      </c>
      <c r="I117" s="35"/>
    </row>
    <row r="118" spans="1:9" x14ac:dyDescent="0.25">
      <c r="A118" s="39"/>
      <c r="B118" s="40" t="s">
        <v>51</v>
      </c>
      <c r="C118" s="42"/>
      <c r="D118" s="34">
        <v>1</v>
      </c>
      <c r="E118" s="31">
        <v>3</v>
      </c>
      <c r="F118" s="31"/>
      <c r="G118" s="31"/>
      <c r="H118" s="30">
        <f t="shared" si="9"/>
        <v>3</v>
      </c>
      <c r="I118" s="35"/>
    </row>
    <row r="119" spans="1:9" x14ac:dyDescent="0.25">
      <c r="A119" s="39"/>
      <c r="B119" s="40" t="s">
        <v>52</v>
      </c>
      <c r="C119" s="42"/>
      <c r="D119" s="34">
        <v>1</v>
      </c>
      <c r="E119" s="31">
        <v>3</v>
      </c>
      <c r="F119" s="31"/>
      <c r="G119" s="31"/>
      <c r="H119" s="30">
        <f t="shared" si="9"/>
        <v>3</v>
      </c>
      <c r="I119" s="35"/>
    </row>
    <row r="120" spans="1:9" x14ac:dyDescent="0.25">
      <c r="A120" s="38" t="s">
        <v>67</v>
      </c>
      <c r="B120" s="32" t="s">
        <v>66</v>
      </c>
      <c r="C120" s="33" t="s">
        <v>35</v>
      </c>
      <c r="D120" s="34"/>
      <c r="E120" s="31"/>
      <c r="F120" s="31"/>
      <c r="G120" s="31"/>
      <c r="H120" s="30"/>
      <c r="I120" s="35">
        <f>SUM(H121:H126)</f>
        <v>9</v>
      </c>
    </row>
    <row r="121" spans="1:9" x14ac:dyDescent="0.25">
      <c r="A121" s="38"/>
      <c r="B121" s="40" t="s">
        <v>47</v>
      </c>
      <c r="C121" s="33"/>
      <c r="D121" s="34">
        <v>1</v>
      </c>
      <c r="E121" s="31"/>
      <c r="F121" s="31"/>
      <c r="G121" s="31"/>
      <c r="H121" s="30">
        <f>+PRODUCT(D121:G121)</f>
        <v>1</v>
      </c>
      <c r="I121" s="35"/>
    </row>
    <row r="122" spans="1:9" x14ac:dyDescent="0.25">
      <c r="A122" s="39"/>
      <c r="B122" s="40" t="s">
        <v>48</v>
      </c>
      <c r="C122" s="42"/>
      <c r="D122" s="34">
        <v>2</v>
      </c>
      <c r="E122" s="31"/>
      <c r="F122" s="31"/>
      <c r="G122" s="31"/>
      <c r="H122" s="30">
        <f t="shared" ref="H122:H126" si="10">+PRODUCT(D122:G122)</f>
        <v>2</v>
      </c>
      <c r="I122" s="35"/>
    </row>
    <row r="123" spans="1:9" x14ac:dyDescent="0.25">
      <c r="A123" s="39"/>
      <c r="B123" s="40" t="s">
        <v>49</v>
      </c>
      <c r="C123" s="42"/>
      <c r="D123" s="34">
        <v>2</v>
      </c>
      <c r="E123" s="31"/>
      <c r="F123" s="31"/>
      <c r="G123" s="31"/>
      <c r="H123" s="30">
        <f t="shared" si="10"/>
        <v>2</v>
      </c>
      <c r="I123" s="35"/>
    </row>
    <row r="124" spans="1:9" x14ac:dyDescent="0.25">
      <c r="A124" s="57"/>
      <c r="B124" s="40" t="s">
        <v>50</v>
      </c>
      <c r="C124" s="42"/>
      <c r="D124" s="34">
        <v>2</v>
      </c>
      <c r="E124" s="31"/>
      <c r="F124" s="31"/>
      <c r="G124" s="31"/>
      <c r="H124" s="30">
        <f t="shared" si="10"/>
        <v>2</v>
      </c>
      <c r="I124" s="35"/>
    </row>
    <row r="125" spans="1:9" x14ac:dyDescent="0.25">
      <c r="A125" s="57"/>
      <c r="B125" s="40" t="s">
        <v>51</v>
      </c>
      <c r="C125" s="42"/>
      <c r="D125" s="34">
        <v>1</v>
      </c>
      <c r="E125" s="31"/>
      <c r="F125" s="31"/>
      <c r="G125" s="31"/>
      <c r="H125" s="30">
        <f t="shared" si="10"/>
        <v>1</v>
      </c>
      <c r="I125" s="35"/>
    </row>
    <row r="126" spans="1:9" x14ac:dyDescent="0.25">
      <c r="A126" s="57"/>
      <c r="B126" s="40" t="s">
        <v>52</v>
      </c>
      <c r="C126" s="42"/>
      <c r="D126" s="34">
        <v>1</v>
      </c>
      <c r="E126" s="31"/>
      <c r="F126" s="31"/>
      <c r="G126" s="31"/>
      <c r="H126" s="30">
        <f t="shared" si="10"/>
        <v>1</v>
      </c>
      <c r="I126" s="35"/>
    </row>
    <row r="127" spans="1:9" x14ac:dyDescent="0.25">
      <c r="A127" s="38" t="s">
        <v>83</v>
      </c>
      <c r="B127" s="55" t="s">
        <v>84</v>
      </c>
      <c r="C127" s="76" t="s">
        <v>21</v>
      </c>
      <c r="D127" s="34"/>
      <c r="E127" s="31"/>
      <c r="F127" s="31"/>
      <c r="G127" s="31"/>
      <c r="H127" s="30"/>
      <c r="I127" s="35">
        <f>SUM(H128:H129)</f>
        <v>14.5</v>
      </c>
    </row>
    <row r="128" spans="1:9" x14ac:dyDescent="0.25">
      <c r="A128" s="38"/>
      <c r="B128" s="40" t="s">
        <v>85</v>
      </c>
      <c r="C128" s="33"/>
      <c r="D128" s="34">
        <v>14.5</v>
      </c>
      <c r="E128" s="31"/>
      <c r="F128" s="31"/>
      <c r="G128" s="31"/>
      <c r="H128" s="30">
        <f>+PRODUCT(D128:G128)</f>
        <v>14.5</v>
      </c>
      <c r="I128" s="35"/>
    </row>
    <row r="129" spans="1:9" ht="15.75" x14ac:dyDescent="0.25">
      <c r="A129" s="15">
        <v>6</v>
      </c>
      <c r="B129" s="16" t="s">
        <v>68</v>
      </c>
      <c r="C129" s="17"/>
      <c r="D129" s="18"/>
      <c r="E129" s="19"/>
      <c r="F129" s="19"/>
      <c r="G129" s="19"/>
      <c r="H129" s="19"/>
      <c r="I129" s="20"/>
    </row>
    <row r="130" spans="1:9" ht="16.5" x14ac:dyDescent="0.25">
      <c r="A130" s="21">
        <v>6.1</v>
      </c>
      <c r="B130" s="22" t="s">
        <v>18</v>
      </c>
      <c r="C130" s="56"/>
      <c r="D130" s="49"/>
      <c r="E130" s="50"/>
      <c r="F130" s="50"/>
      <c r="G130" s="50"/>
      <c r="H130" s="48"/>
      <c r="I130" s="51"/>
    </row>
    <row r="131" spans="1:9" x14ac:dyDescent="0.25">
      <c r="A131" s="57" t="s">
        <v>69</v>
      </c>
      <c r="B131" s="32" t="s">
        <v>25</v>
      </c>
      <c r="C131" s="33" t="s">
        <v>21</v>
      </c>
      <c r="D131" s="34"/>
      <c r="E131" s="31"/>
      <c r="F131" s="31"/>
      <c r="G131" s="31"/>
      <c r="H131" s="30"/>
      <c r="I131" s="35">
        <f>SUM(H132:H138)</f>
        <v>18.900000000000002</v>
      </c>
    </row>
    <row r="132" spans="1:9" x14ac:dyDescent="0.25">
      <c r="A132" s="38"/>
      <c r="B132" s="40" t="s">
        <v>70</v>
      </c>
      <c r="C132" s="33"/>
      <c r="D132" s="34">
        <v>1</v>
      </c>
      <c r="E132" s="31"/>
      <c r="F132" s="31">
        <v>1</v>
      </c>
      <c r="G132" s="31">
        <v>2.1</v>
      </c>
      <c r="H132" s="30">
        <f t="shared" ref="H132:H138" si="11">+PRODUCT(D132:G132)</f>
        <v>2.1</v>
      </c>
      <c r="I132" s="35"/>
    </row>
    <row r="133" spans="1:9" x14ac:dyDescent="0.25">
      <c r="A133" s="39"/>
      <c r="B133" s="40" t="s">
        <v>71</v>
      </c>
      <c r="C133" s="42"/>
      <c r="D133" s="34">
        <v>1</v>
      </c>
      <c r="E133" s="31"/>
      <c r="F133" s="31">
        <v>1</v>
      </c>
      <c r="G133" s="31">
        <v>2.1</v>
      </c>
      <c r="H133" s="30">
        <f t="shared" si="11"/>
        <v>2.1</v>
      </c>
      <c r="I133" s="35"/>
    </row>
    <row r="134" spans="1:9" x14ac:dyDescent="0.25">
      <c r="A134" s="39"/>
      <c r="B134" s="40" t="s">
        <v>72</v>
      </c>
      <c r="C134" s="42"/>
      <c r="D134" s="34">
        <v>2</v>
      </c>
      <c r="E134" s="31"/>
      <c r="F134" s="31">
        <v>0.7</v>
      </c>
      <c r="G134" s="31">
        <v>2.1</v>
      </c>
      <c r="H134" s="30">
        <f t="shared" si="11"/>
        <v>2.94</v>
      </c>
      <c r="I134" s="35"/>
    </row>
    <row r="135" spans="1:9" x14ac:dyDescent="0.25">
      <c r="A135" s="39"/>
      <c r="B135" s="40" t="s">
        <v>73</v>
      </c>
      <c r="C135" s="42"/>
      <c r="D135" s="34">
        <v>2</v>
      </c>
      <c r="E135" s="31"/>
      <c r="F135" s="31">
        <v>0.7</v>
      </c>
      <c r="G135" s="31">
        <v>2.1</v>
      </c>
      <c r="H135" s="30">
        <f t="shared" si="11"/>
        <v>2.94</v>
      </c>
      <c r="I135" s="35"/>
    </row>
    <row r="136" spans="1:9" x14ac:dyDescent="0.25">
      <c r="A136" s="39"/>
      <c r="B136" s="40" t="s">
        <v>74</v>
      </c>
      <c r="C136" s="42"/>
      <c r="D136" s="34">
        <v>1</v>
      </c>
      <c r="E136" s="31"/>
      <c r="F136" s="31">
        <v>0.7</v>
      </c>
      <c r="G136" s="31">
        <v>2.1</v>
      </c>
      <c r="H136" s="30">
        <f t="shared" si="11"/>
        <v>1.47</v>
      </c>
      <c r="I136" s="35"/>
    </row>
    <row r="137" spans="1:9" x14ac:dyDescent="0.25">
      <c r="A137" s="39"/>
      <c r="B137" s="40" t="s">
        <v>75</v>
      </c>
      <c r="C137" s="42"/>
      <c r="D137" s="34">
        <v>1</v>
      </c>
      <c r="E137" s="31"/>
      <c r="F137" s="31">
        <v>0.9</v>
      </c>
      <c r="G137" s="31">
        <v>2.1</v>
      </c>
      <c r="H137" s="30">
        <f t="shared" si="11"/>
        <v>1.8900000000000001</v>
      </c>
      <c r="I137" s="35"/>
    </row>
    <row r="138" spans="1:9" x14ac:dyDescent="0.25">
      <c r="A138" s="39"/>
      <c r="B138" s="40" t="s">
        <v>79</v>
      </c>
      <c r="C138" s="42"/>
      <c r="D138" s="34">
        <v>1</v>
      </c>
      <c r="E138" s="31"/>
      <c r="F138" s="31">
        <v>2.1</v>
      </c>
      <c r="G138" s="31">
        <v>2.6</v>
      </c>
      <c r="H138" s="30">
        <f t="shared" si="11"/>
        <v>5.4600000000000009</v>
      </c>
      <c r="I138" s="35"/>
    </row>
    <row r="139" spans="1:9" x14ac:dyDescent="0.25">
      <c r="A139" s="57" t="s">
        <v>76</v>
      </c>
      <c r="B139" s="43" t="s">
        <v>20</v>
      </c>
      <c r="C139" s="44" t="s">
        <v>21</v>
      </c>
      <c r="D139" s="45"/>
      <c r="E139" s="31"/>
      <c r="F139" s="31"/>
      <c r="G139" s="31"/>
      <c r="H139" s="41"/>
      <c r="I139" s="35">
        <f>SUM(H140:H146)</f>
        <v>37.800000000000004</v>
      </c>
    </row>
    <row r="140" spans="1:9" x14ac:dyDescent="0.25">
      <c r="A140" s="38"/>
      <c r="B140" s="40" t="s">
        <v>70</v>
      </c>
      <c r="C140" s="33"/>
      <c r="D140" s="34">
        <v>1</v>
      </c>
      <c r="E140" s="31">
        <v>2</v>
      </c>
      <c r="F140" s="31">
        <v>1</v>
      </c>
      <c r="G140" s="31">
        <v>2.1</v>
      </c>
      <c r="H140" s="30">
        <f t="shared" ref="H140:H146" si="12">+PRODUCT(D140:G140)</f>
        <v>4.2</v>
      </c>
      <c r="I140" s="35"/>
    </row>
    <row r="141" spans="1:9" x14ac:dyDescent="0.25">
      <c r="A141" s="38"/>
      <c r="B141" s="40" t="s">
        <v>71</v>
      </c>
      <c r="C141" s="42"/>
      <c r="D141" s="34">
        <v>1</v>
      </c>
      <c r="E141" s="31">
        <v>2</v>
      </c>
      <c r="F141" s="31">
        <v>1</v>
      </c>
      <c r="G141" s="31">
        <v>2.1</v>
      </c>
      <c r="H141" s="30">
        <f t="shared" si="12"/>
        <v>4.2</v>
      </c>
      <c r="I141" s="35"/>
    </row>
    <row r="142" spans="1:9" ht="16.5" x14ac:dyDescent="0.25">
      <c r="A142" s="58"/>
      <c r="B142" s="40" t="s">
        <v>72</v>
      </c>
      <c r="C142" s="42"/>
      <c r="D142" s="34">
        <v>2</v>
      </c>
      <c r="E142" s="31">
        <v>2</v>
      </c>
      <c r="F142" s="31">
        <v>0.7</v>
      </c>
      <c r="G142" s="31">
        <v>2.1</v>
      </c>
      <c r="H142" s="30">
        <f t="shared" si="12"/>
        <v>5.88</v>
      </c>
      <c r="I142" s="60"/>
    </row>
    <row r="143" spans="1:9" x14ac:dyDescent="0.25">
      <c r="A143" s="54"/>
      <c r="B143" s="40" t="s">
        <v>73</v>
      </c>
      <c r="C143" s="42"/>
      <c r="D143" s="34">
        <v>2</v>
      </c>
      <c r="E143" s="31">
        <v>2</v>
      </c>
      <c r="F143" s="31">
        <v>0.7</v>
      </c>
      <c r="G143" s="31">
        <v>2.1</v>
      </c>
      <c r="H143" s="30">
        <f t="shared" si="12"/>
        <v>5.88</v>
      </c>
      <c r="I143" s="26"/>
    </row>
    <row r="144" spans="1:9" ht="16.5" x14ac:dyDescent="0.25">
      <c r="A144" s="21"/>
      <c r="B144" s="40" t="s">
        <v>74</v>
      </c>
      <c r="C144" s="42"/>
      <c r="D144" s="34">
        <v>1</v>
      </c>
      <c r="E144" s="31">
        <v>2</v>
      </c>
      <c r="F144" s="31">
        <v>0.7</v>
      </c>
      <c r="G144" s="31">
        <v>2.1</v>
      </c>
      <c r="H144" s="30">
        <f t="shared" si="12"/>
        <v>2.94</v>
      </c>
      <c r="I144" s="51"/>
    </row>
    <row r="145" spans="1:9" ht="16.5" x14ac:dyDescent="0.25">
      <c r="A145" s="21"/>
      <c r="B145" s="40" t="s">
        <v>75</v>
      </c>
      <c r="C145" s="42"/>
      <c r="D145" s="34">
        <v>1</v>
      </c>
      <c r="E145" s="31">
        <v>2</v>
      </c>
      <c r="F145" s="31">
        <v>0.9</v>
      </c>
      <c r="G145" s="31">
        <v>2.1</v>
      </c>
      <c r="H145" s="30">
        <f t="shared" si="12"/>
        <v>3.7800000000000002</v>
      </c>
      <c r="I145" s="51"/>
    </row>
    <row r="146" spans="1:9" ht="16.5" x14ac:dyDescent="0.25">
      <c r="A146" s="21"/>
      <c r="B146" s="40" t="s">
        <v>79</v>
      </c>
      <c r="C146" s="42"/>
      <c r="D146" s="34">
        <v>1</v>
      </c>
      <c r="E146" s="31">
        <v>2</v>
      </c>
      <c r="F146" s="31">
        <v>2.1</v>
      </c>
      <c r="G146" s="31">
        <v>2.6</v>
      </c>
      <c r="H146" s="30">
        <f t="shared" si="12"/>
        <v>10.920000000000002</v>
      </c>
      <c r="I146" s="51"/>
    </row>
    <row r="147" spans="1:9" x14ac:dyDescent="0.25">
      <c r="A147" s="57" t="s">
        <v>77</v>
      </c>
      <c r="B147" s="32" t="s">
        <v>59</v>
      </c>
      <c r="C147" s="33" t="s">
        <v>35</v>
      </c>
      <c r="D147" s="34"/>
      <c r="E147" s="31"/>
      <c r="F147" s="31"/>
      <c r="G147" s="31"/>
      <c r="H147" s="30"/>
      <c r="I147" s="35">
        <f>SUM(H148:H153)</f>
        <v>24</v>
      </c>
    </row>
    <row r="148" spans="1:9" x14ac:dyDescent="0.25">
      <c r="A148" s="38"/>
      <c r="B148" s="40" t="s">
        <v>70</v>
      </c>
      <c r="C148" s="33"/>
      <c r="D148" s="34">
        <v>1</v>
      </c>
      <c r="E148" s="31">
        <v>3</v>
      </c>
      <c r="F148" s="31"/>
      <c r="G148" s="31"/>
      <c r="H148" s="30">
        <f t="shared" ref="H148:H153" si="13">+PRODUCT(D148:G148)</f>
        <v>3</v>
      </c>
      <c r="I148" s="35"/>
    </row>
    <row r="149" spans="1:9" x14ac:dyDescent="0.25">
      <c r="A149" s="39"/>
      <c r="B149" s="40" t="s">
        <v>71</v>
      </c>
      <c r="C149" s="42"/>
      <c r="D149" s="34">
        <v>1</v>
      </c>
      <c r="E149" s="31">
        <v>3</v>
      </c>
      <c r="F149" s="31"/>
      <c r="G149" s="31"/>
      <c r="H149" s="30">
        <f t="shared" si="13"/>
        <v>3</v>
      </c>
      <c r="I149" s="35"/>
    </row>
    <row r="150" spans="1:9" x14ac:dyDescent="0.25">
      <c r="A150" s="39"/>
      <c r="B150" s="40" t="s">
        <v>72</v>
      </c>
      <c r="C150" s="42"/>
      <c r="D150" s="34">
        <v>2</v>
      </c>
      <c r="E150" s="31">
        <v>3</v>
      </c>
      <c r="F150" s="31"/>
      <c r="G150" s="31"/>
      <c r="H150" s="30">
        <f t="shared" si="13"/>
        <v>6</v>
      </c>
      <c r="I150" s="35"/>
    </row>
    <row r="151" spans="1:9" x14ac:dyDescent="0.25">
      <c r="A151" s="39"/>
      <c r="B151" s="40" t="s">
        <v>73</v>
      </c>
      <c r="C151" s="42"/>
      <c r="D151" s="34">
        <v>2</v>
      </c>
      <c r="E151" s="31">
        <v>3</v>
      </c>
      <c r="F151" s="31"/>
      <c r="G151" s="31"/>
      <c r="H151" s="30">
        <f t="shared" si="13"/>
        <v>6</v>
      </c>
      <c r="I151" s="35"/>
    </row>
    <row r="152" spans="1:9" x14ac:dyDescent="0.25">
      <c r="A152" s="39"/>
      <c r="B152" s="40" t="s">
        <v>74</v>
      </c>
      <c r="C152" s="42"/>
      <c r="D152" s="34">
        <v>1</v>
      </c>
      <c r="E152" s="31">
        <v>3</v>
      </c>
      <c r="F152" s="31"/>
      <c r="G152" s="31"/>
      <c r="H152" s="30">
        <f t="shared" si="13"/>
        <v>3</v>
      </c>
      <c r="I152" s="35"/>
    </row>
    <row r="153" spans="1:9" x14ac:dyDescent="0.25">
      <c r="A153" s="39"/>
      <c r="B153" s="40" t="s">
        <v>75</v>
      </c>
      <c r="C153" s="42"/>
      <c r="D153" s="34">
        <v>1</v>
      </c>
      <c r="E153" s="31">
        <v>3</v>
      </c>
      <c r="F153" s="31"/>
      <c r="G153" s="31"/>
      <c r="H153" s="30">
        <f t="shared" si="13"/>
        <v>3</v>
      </c>
      <c r="I153" s="35"/>
    </row>
    <row r="154" spans="1:9" x14ac:dyDescent="0.25">
      <c r="A154" s="57" t="s">
        <v>78</v>
      </c>
      <c r="B154" s="32" t="s">
        <v>66</v>
      </c>
      <c r="C154" s="33" t="s">
        <v>35</v>
      </c>
      <c r="D154" s="34"/>
      <c r="E154" s="31"/>
      <c r="F154" s="31"/>
      <c r="G154" s="31"/>
      <c r="H154" s="30"/>
      <c r="I154" s="35">
        <f>SUM(H155:H160)</f>
        <v>8</v>
      </c>
    </row>
    <row r="155" spans="1:9" x14ac:dyDescent="0.25">
      <c r="A155" s="38"/>
      <c r="B155" s="40" t="s">
        <v>70</v>
      </c>
      <c r="C155" s="33"/>
      <c r="D155" s="34">
        <v>1</v>
      </c>
      <c r="E155" s="31"/>
      <c r="F155" s="31"/>
      <c r="G155" s="31"/>
      <c r="H155" s="30">
        <f t="shared" ref="H155:H160" si="14">+PRODUCT(D155:G155)</f>
        <v>1</v>
      </c>
      <c r="I155" s="35"/>
    </row>
    <row r="156" spans="1:9" x14ac:dyDescent="0.25">
      <c r="A156" s="39"/>
      <c r="B156" s="40" t="s">
        <v>71</v>
      </c>
      <c r="C156" s="42"/>
      <c r="D156" s="34">
        <v>1</v>
      </c>
      <c r="E156" s="31"/>
      <c r="F156" s="31"/>
      <c r="G156" s="31"/>
      <c r="H156" s="30">
        <f t="shared" si="14"/>
        <v>1</v>
      </c>
      <c r="I156" s="35"/>
    </row>
    <row r="157" spans="1:9" x14ac:dyDescent="0.25">
      <c r="A157" s="39"/>
      <c r="B157" s="40" t="s">
        <v>72</v>
      </c>
      <c r="C157" s="42"/>
      <c r="D157" s="34">
        <v>2</v>
      </c>
      <c r="E157" s="31"/>
      <c r="F157" s="31"/>
      <c r="G157" s="31"/>
      <c r="H157" s="30">
        <f t="shared" si="14"/>
        <v>2</v>
      </c>
      <c r="I157" s="35"/>
    </row>
    <row r="158" spans="1:9" x14ac:dyDescent="0.25">
      <c r="A158" s="57"/>
      <c r="B158" s="40" t="s">
        <v>73</v>
      </c>
      <c r="C158" s="42"/>
      <c r="D158" s="34">
        <v>2</v>
      </c>
      <c r="E158" s="31"/>
      <c r="F158" s="31"/>
      <c r="G158" s="31"/>
      <c r="H158" s="30">
        <f t="shared" si="14"/>
        <v>2</v>
      </c>
      <c r="I158" s="35"/>
    </row>
    <row r="159" spans="1:9" x14ac:dyDescent="0.25">
      <c r="A159" s="57"/>
      <c r="B159" s="40" t="s">
        <v>74</v>
      </c>
      <c r="C159" s="42"/>
      <c r="D159" s="34">
        <v>1</v>
      </c>
      <c r="E159" s="31"/>
      <c r="F159" s="31"/>
      <c r="G159" s="31"/>
      <c r="H159" s="30">
        <f t="shared" si="14"/>
        <v>1</v>
      </c>
      <c r="I159" s="35"/>
    </row>
    <row r="160" spans="1:9" x14ac:dyDescent="0.25">
      <c r="A160" s="57"/>
      <c r="B160" s="40" t="s">
        <v>75</v>
      </c>
      <c r="C160" s="42"/>
      <c r="D160" s="34">
        <v>1</v>
      </c>
      <c r="E160" s="31"/>
      <c r="F160" s="31"/>
      <c r="G160" s="31"/>
      <c r="H160" s="30">
        <f t="shared" si="14"/>
        <v>1</v>
      </c>
      <c r="I160" s="35"/>
    </row>
    <row r="161" spans="1:9" ht="15.75" x14ac:dyDescent="0.25">
      <c r="A161" s="15">
        <v>6</v>
      </c>
      <c r="B161" s="16" t="s">
        <v>55</v>
      </c>
      <c r="C161" s="17"/>
      <c r="D161" s="18"/>
      <c r="E161" s="19"/>
      <c r="F161" s="19"/>
      <c r="G161" s="19"/>
      <c r="H161" s="19"/>
      <c r="I161" s="20"/>
    </row>
    <row r="162" spans="1:9" ht="25.5" x14ac:dyDescent="0.25">
      <c r="A162" s="27">
        <v>6.1</v>
      </c>
      <c r="B162" s="65" t="s">
        <v>90</v>
      </c>
      <c r="C162" s="61" t="s">
        <v>35</v>
      </c>
      <c r="D162" s="62">
        <v>36</v>
      </c>
      <c r="E162" s="24"/>
      <c r="F162" s="24"/>
      <c r="G162" s="63"/>
      <c r="H162" s="48">
        <f>+PRODUCT(D162:G162)</f>
        <v>36</v>
      </c>
      <c r="I162" s="26">
        <f>+H162</f>
        <v>36</v>
      </c>
    </row>
    <row r="163" spans="1:9" ht="25.5" x14ac:dyDescent="0.25">
      <c r="A163" s="27">
        <v>6.2</v>
      </c>
      <c r="B163" s="65" t="s">
        <v>86</v>
      </c>
      <c r="C163" s="61" t="s">
        <v>35</v>
      </c>
      <c r="D163" s="62">
        <v>15</v>
      </c>
      <c r="E163" s="24"/>
      <c r="F163" s="24"/>
      <c r="G163" s="63"/>
      <c r="H163" s="48">
        <f>+PRODUCT(D163:G163)</f>
        <v>15</v>
      </c>
      <c r="I163" s="26">
        <f>+H163</f>
        <v>15</v>
      </c>
    </row>
    <row r="164" spans="1:9" ht="25.5" x14ac:dyDescent="0.25">
      <c r="A164" s="27">
        <v>6.3</v>
      </c>
      <c r="B164" s="65" t="s">
        <v>87</v>
      </c>
      <c r="C164" s="56" t="s">
        <v>35</v>
      </c>
      <c r="D164" s="62">
        <v>163</v>
      </c>
      <c r="E164" s="24"/>
      <c r="F164" s="24"/>
      <c r="G164" s="63"/>
      <c r="H164" s="48">
        <f>+PRODUCT(D164:G164)</f>
        <v>163</v>
      </c>
      <c r="I164" s="26">
        <f>+H164</f>
        <v>163</v>
      </c>
    </row>
    <row r="165" spans="1:9" x14ac:dyDescent="0.25">
      <c r="A165" s="64">
        <v>6.4</v>
      </c>
      <c r="B165" s="65" t="s">
        <v>88</v>
      </c>
      <c r="C165" s="66" t="s">
        <v>36</v>
      </c>
      <c r="D165" s="67">
        <v>1</v>
      </c>
      <c r="E165" s="68"/>
      <c r="F165" s="68"/>
      <c r="G165" s="69"/>
      <c r="H165" s="70">
        <f>+PRODUCT(D165:G165)</f>
        <v>1</v>
      </c>
      <c r="I165" s="71">
        <f>+H165</f>
        <v>1</v>
      </c>
    </row>
    <row r="166" spans="1:9" x14ac:dyDescent="0.25">
      <c r="A166" s="64">
        <v>6.5</v>
      </c>
      <c r="B166" s="65" t="s">
        <v>89</v>
      </c>
      <c r="C166" s="66" t="s">
        <v>36</v>
      </c>
      <c r="D166" s="67">
        <v>1</v>
      </c>
      <c r="E166" s="68"/>
      <c r="F166" s="68"/>
      <c r="G166" s="69"/>
      <c r="H166" s="70">
        <f>+PRODUCT(D166:G166)</f>
        <v>1</v>
      </c>
      <c r="I166" s="71">
        <f>+H166</f>
        <v>1</v>
      </c>
    </row>
    <row r="167" spans="1:9" ht="15.75" x14ac:dyDescent="0.25">
      <c r="A167" s="15">
        <v>7</v>
      </c>
      <c r="B167" s="16" t="s">
        <v>56</v>
      </c>
      <c r="C167" s="17"/>
      <c r="D167" s="18"/>
      <c r="E167" s="19"/>
      <c r="F167" s="19"/>
      <c r="G167" s="19"/>
      <c r="H167" s="19"/>
      <c r="I167" s="20"/>
    </row>
    <row r="168" spans="1:9" x14ac:dyDescent="0.25">
      <c r="A168" s="27">
        <v>7.1</v>
      </c>
      <c r="B168" s="55" t="s">
        <v>57</v>
      </c>
      <c r="C168" s="61" t="s">
        <v>36</v>
      </c>
      <c r="D168" s="62">
        <v>1</v>
      </c>
      <c r="E168" s="24"/>
      <c r="F168" s="24"/>
      <c r="G168" s="63"/>
      <c r="H168" s="48">
        <f>+PRODUCT(D168:G168)</f>
        <v>1</v>
      </c>
      <c r="I168" s="26">
        <f>+H168</f>
        <v>1</v>
      </c>
    </row>
    <row r="1048001" ht="12.75" customHeight="1" x14ac:dyDescent="0.25"/>
    <row r="1048002" ht="12.75" customHeight="1" x14ac:dyDescent="0.25"/>
    <row r="1048003" ht="12.75" customHeight="1" x14ac:dyDescent="0.25"/>
    <row r="1048004" ht="12.75" customHeight="1" x14ac:dyDescent="0.25"/>
    <row r="1048005" ht="12.75" customHeight="1" x14ac:dyDescent="0.25"/>
    <row r="1048006" ht="12.75" customHeight="1" x14ac:dyDescent="0.25"/>
    <row r="1048007" ht="12.75" customHeight="1" x14ac:dyDescent="0.25"/>
    <row r="1048008" ht="12.75" customHeight="1" x14ac:dyDescent="0.25"/>
    <row r="1048009" ht="12.75" customHeight="1" x14ac:dyDescent="0.25"/>
    <row r="1048010" ht="12.75" customHeight="1" x14ac:dyDescent="0.25"/>
    <row r="1048011" ht="12.75" customHeight="1" x14ac:dyDescent="0.25"/>
    <row r="1048012" ht="12.75" customHeight="1" x14ac:dyDescent="0.25"/>
    <row r="1048013" ht="12.75" customHeight="1" x14ac:dyDescent="0.25"/>
    <row r="1048014" ht="12.75" customHeight="1" x14ac:dyDescent="0.25"/>
    <row r="1048015" ht="12.75" customHeight="1" x14ac:dyDescent="0.25"/>
    <row r="1048016" ht="12.75" customHeight="1" x14ac:dyDescent="0.25"/>
    <row r="1048017" ht="12.75" customHeight="1" x14ac:dyDescent="0.25"/>
    <row r="1048018" ht="12.75" customHeight="1" x14ac:dyDescent="0.25"/>
    <row r="1048019" ht="12.75" customHeight="1" x14ac:dyDescent="0.25"/>
    <row r="1048020" ht="12.75" customHeight="1" x14ac:dyDescent="0.25"/>
    <row r="1048021" ht="12.75" customHeight="1" x14ac:dyDescent="0.25"/>
    <row r="1048022" ht="12.75" customHeight="1" x14ac:dyDescent="0.25"/>
    <row r="1048023" ht="12.75" customHeight="1" x14ac:dyDescent="0.25"/>
    <row r="1048024" ht="12.75" customHeight="1" x14ac:dyDescent="0.25"/>
    <row r="1048025" ht="12.75" customHeight="1" x14ac:dyDescent="0.25"/>
    <row r="1048026" ht="12.75" customHeight="1" x14ac:dyDescent="0.25"/>
    <row r="1048027" ht="12.75" customHeight="1" x14ac:dyDescent="0.25"/>
    <row r="1048028" ht="12.75" customHeight="1" x14ac:dyDescent="0.25"/>
    <row r="1048029" ht="12.75" customHeight="1" x14ac:dyDescent="0.25"/>
    <row r="1048030" ht="12.75" customHeight="1" x14ac:dyDescent="0.25"/>
    <row r="1048031" ht="12.75" customHeight="1" x14ac:dyDescent="0.25"/>
    <row r="1048032" ht="12.75" customHeight="1" x14ac:dyDescent="0.25"/>
    <row r="1048033" ht="12.75" customHeight="1" x14ac:dyDescent="0.25"/>
    <row r="1048034" ht="12.75" customHeight="1" x14ac:dyDescent="0.25"/>
    <row r="1048035" ht="12.75" customHeight="1" x14ac:dyDescent="0.25"/>
    <row r="1048036" ht="12.75" customHeight="1" x14ac:dyDescent="0.25"/>
    <row r="1048037" ht="12.75" customHeight="1" x14ac:dyDescent="0.25"/>
    <row r="1048038" ht="12.75" customHeight="1" x14ac:dyDescent="0.25"/>
    <row r="1048039" ht="12.75" customHeight="1" x14ac:dyDescent="0.25"/>
    <row r="1048040" ht="12.75" customHeight="1" x14ac:dyDescent="0.25"/>
    <row r="1048041" ht="12.75" customHeight="1" x14ac:dyDescent="0.25"/>
    <row r="1048042" ht="12.75" customHeight="1" x14ac:dyDescent="0.25"/>
    <row r="1048043" ht="12.75" customHeight="1" x14ac:dyDescent="0.25"/>
    <row r="1048044" ht="12.75" customHeight="1" x14ac:dyDescent="0.25"/>
    <row r="1048045" ht="12.75" customHeight="1" x14ac:dyDescent="0.25"/>
    <row r="1048046" ht="12.75" customHeight="1" x14ac:dyDescent="0.25"/>
    <row r="1048047" ht="12.75" customHeight="1" x14ac:dyDescent="0.25"/>
    <row r="1048048" ht="12.75" customHeight="1" x14ac:dyDescent="0.25"/>
    <row r="1048049" ht="12.75" customHeight="1" x14ac:dyDescent="0.25"/>
    <row r="1048050" ht="12.75" customHeight="1" x14ac:dyDescent="0.25"/>
    <row r="1048051" ht="12.75" customHeight="1" x14ac:dyDescent="0.25"/>
    <row r="1048052" ht="12.75" customHeight="1" x14ac:dyDescent="0.25"/>
    <row r="1048053" ht="12.75" customHeight="1" x14ac:dyDescent="0.25"/>
    <row r="1048054" ht="12.75" customHeight="1" x14ac:dyDescent="0.25"/>
    <row r="1048055" ht="12.75" customHeight="1" x14ac:dyDescent="0.25"/>
    <row r="1048056" ht="12.75" customHeight="1" x14ac:dyDescent="0.25"/>
    <row r="1048057" ht="12.75" customHeight="1" x14ac:dyDescent="0.25"/>
    <row r="1048058" ht="12.75" customHeight="1" x14ac:dyDescent="0.25"/>
    <row r="1048059" ht="12.75" customHeight="1" x14ac:dyDescent="0.25"/>
    <row r="1048060" ht="12.75" customHeight="1" x14ac:dyDescent="0.25"/>
    <row r="1048061" ht="12.75" customHeight="1" x14ac:dyDescent="0.25"/>
    <row r="1048062" ht="12.75" customHeight="1" x14ac:dyDescent="0.25"/>
    <row r="1048063" ht="12.75" customHeight="1" x14ac:dyDescent="0.25"/>
    <row r="1048064" ht="12.75" customHeight="1" x14ac:dyDescent="0.25"/>
    <row r="1048065" ht="12.75" customHeight="1" x14ac:dyDescent="0.25"/>
    <row r="1048066" ht="12.75" customHeight="1" x14ac:dyDescent="0.25"/>
    <row r="1048067" ht="12.75" customHeight="1" x14ac:dyDescent="0.25"/>
    <row r="1048068" ht="12.75" customHeight="1" x14ac:dyDescent="0.25"/>
    <row r="1048069" ht="12.75" customHeight="1" x14ac:dyDescent="0.25"/>
    <row r="1048070" ht="12.75" customHeight="1" x14ac:dyDescent="0.25"/>
    <row r="1048071" ht="12.75" customHeight="1" x14ac:dyDescent="0.25"/>
    <row r="1048072" ht="12.75" customHeight="1" x14ac:dyDescent="0.25"/>
    <row r="1048073" ht="12.75" customHeight="1" x14ac:dyDescent="0.25"/>
    <row r="1048074" ht="12.75" customHeight="1" x14ac:dyDescent="0.25"/>
    <row r="1048075" ht="12.75" customHeight="1" x14ac:dyDescent="0.25"/>
    <row r="1048076" ht="12.75" customHeight="1" x14ac:dyDescent="0.25"/>
    <row r="1048077" ht="12.75" customHeight="1" x14ac:dyDescent="0.25"/>
    <row r="1048078" ht="12.75" customHeight="1" x14ac:dyDescent="0.25"/>
    <row r="1048079" ht="12.75" customHeight="1" x14ac:dyDescent="0.25"/>
    <row r="1048080" ht="12.75" customHeight="1" x14ac:dyDescent="0.25"/>
    <row r="1048081" ht="12.75" customHeight="1" x14ac:dyDescent="0.25"/>
    <row r="1048082" ht="12.75" customHeight="1" x14ac:dyDescent="0.25"/>
    <row r="1048083" ht="12.75" customHeight="1" x14ac:dyDescent="0.25"/>
    <row r="1048084" ht="12.75" customHeight="1" x14ac:dyDescent="0.25"/>
    <row r="1048085" ht="12.75" customHeight="1" x14ac:dyDescent="0.25"/>
    <row r="1048086" ht="12.75" customHeight="1" x14ac:dyDescent="0.25"/>
    <row r="1048087" ht="12.75" customHeight="1" x14ac:dyDescent="0.25"/>
    <row r="1048088" ht="12.75" customHeight="1" x14ac:dyDescent="0.25"/>
    <row r="1048089" ht="12.75" customHeight="1" x14ac:dyDescent="0.25"/>
    <row r="1048090" ht="12.75" customHeight="1" x14ac:dyDescent="0.25"/>
    <row r="1048091" ht="12.75" customHeight="1" x14ac:dyDescent="0.25"/>
    <row r="1048092" ht="12.75" customHeight="1" x14ac:dyDescent="0.25"/>
    <row r="1048093" ht="12.75" customHeight="1" x14ac:dyDescent="0.25"/>
    <row r="1048094" ht="12.75" customHeight="1" x14ac:dyDescent="0.25"/>
    <row r="1048095" ht="12.75" customHeight="1" x14ac:dyDescent="0.25"/>
    <row r="1048096" ht="12.75" customHeight="1" x14ac:dyDescent="0.25"/>
    <row r="1048097" ht="12.75" customHeight="1" x14ac:dyDescent="0.25"/>
    <row r="1048098" ht="12.75" customHeight="1" x14ac:dyDescent="0.25"/>
    <row r="1048099" ht="12.75" customHeight="1" x14ac:dyDescent="0.25"/>
    <row r="1048100" ht="12.75" customHeight="1" x14ac:dyDescent="0.25"/>
    <row r="1048101" ht="12.75" customHeight="1" x14ac:dyDescent="0.25"/>
    <row r="1048102" ht="12.75" customHeight="1" x14ac:dyDescent="0.25"/>
    <row r="1048103" ht="12.75" customHeight="1" x14ac:dyDescent="0.25"/>
    <row r="1048104" ht="12.75" customHeight="1" x14ac:dyDescent="0.25"/>
    <row r="1048105" ht="12.75" customHeight="1" x14ac:dyDescent="0.25"/>
    <row r="1048106" ht="12.75" customHeight="1" x14ac:dyDescent="0.25"/>
    <row r="1048107" ht="12.75" customHeight="1" x14ac:dyDescent="0.25"/>
    <row r="1048108" ht="12.75" customHeight="1" x14ac:dyDescent="0.25"/>
    <row r="1048109" ht="12.75" customHeight="1" x14ac:dyDescent="0.25"/>
    <row r="1048110" ht="12.75" customHeight="1" x14ac:dyDescent="0.25"/>
    <row r="1048111" ht="12.75" customHeight="1" x14ac:dyDescent="0.25"/>
    <row r="1048112" ht="12.75" customHeight="1" x14ac:dyDescent="0.25"/>
    <row r="1048113" ht="12.75" customHeight="1" x14ac:dyDescent="0.25"/>
    <row r="1048114" ht="12.75" customHeight="1" x14ac:dyDescent="0.25"/>
    <row r="1048115" ht="12.75" customHeight="1" x14ac:dyDescent="0.25"/>
    <row r="1048116" ht="12.75" customHeight="1" x14ac:dyDescent="0.25"/>
    <row r="1048117" ht="12.75" customHeight="1" x14ac:dyDescent="0.25"/>
    <row r="1048118" ht="12.75" customHeight="1" x14ac:dyDescent="0.25"/>
    <row r="1048119" ht="12.75" customHeight="1" x14ac:dyDescent="0.25"/>
    <row r="1048120" ht="12.75" customHeight="1" x14ac:dyDescent="0.25"/>
    <row r="1048121" ht="12.75" customHeight="1" x14ac:dyDescent="0.25"/>
    <row r="1048122" ht="12.75" customHeight="1" x14ac:dyDescent="0.25"/>
    <row r="1048123" ht="12.75" customHeight="1" x14ac:dyDescent="0.25"/>
    <row r="1048124" ht="12.75" customHeight="1" x14ac:dyDescent="0.25"/>
    <row r="1048125" ht="12.75" customHeight="1" x14ac:dyDescent="0.25"/>
    <row r="1048126" ht="12.75" customHeight="1" x14ac:dyDescent="0.25"/>
    <row r="1048127" ht="12.75" customHeight="1" x14ac:dyDescent="0.25"/>
    <row r="1048128" ht="12.75" customHeight="1" x14ac:dyDescent="0.25"/>
    <row r="1048129" ht="12.75" customHeight="1" x14ac:dyDescent="0.25"/>
    <row r="1048130" ht="12.75" customHeight="1" x14ac:dyDescent="0.25"/>
    <row r="1048131" ht="12.75" customHeight="1" x14ac:dyDescent="0.25"/>
    <row r="1048132" ht="12.75" customHeight="1" x14ac:dyDescent="0.25"/>
    <row r="1048133" ht="12.75" customHeight="1" x14ac:dyDescent="0.25"/>
    <row r="1048134" ht="12.75" customHeight="1" x14ac:dyDescent="0.25"/>
    <row r="1048135" ht="12.75" customHeight="1" x14ac:dyDescent="0.25"/>
    <row r="1048136" ht="12.75" customHeight="1" x14ac:dyDescent="0.25"/>
    <row r="1048137" ht="12.75" customHeight="1" x14ac:dyDescent="0.25"/>
    <row r="1048138" ht="12.75" customHeight="1" x14ac:dyDescent="0.25"/>
    <row r="1048139" ht="12.75" customHeight="1" x14ac:dyDescent="0.25"/>
    <row r="1048140" ht="12.75" customHeight="1" x14ac:dyDescent="0.25"/>
    <row r="1048141" ht="12.75" customHeight="1" x14ac:dyDescent="0.25"/>
    <row r="1048142" ht="12.75" customHeight="1" x14ac:dyDescent="0.25"/>
    <row r="1048143" ht="12.75" customHeight="1" x14ac:dyDescent="0.25"/>
    <row r="1048144" ht="12.75" customHeight="1" x14ac:dyDescent="0.25"/>
    <row r="1048145" ht="12.75" customHeight="1" x14ac:dyDescent="0.25"/>
    <row r="1048146" ht="12.75" customHeight="1" x14ac:dyDescent="0.25"/>
    <row r="1048147" ht="12.75" customHeight="1" x14ac:dyDescent="0.25"/>
    <row r="1048148" ht="12.75" customHeight="1" x14ac:dyDescent="0.25"/>
    <row r="1048149" ht="12.75" customHeight="1" x14ac:dyDescent="0.25"/>
    <row r="1048150" ht="12.75" customHeight="1" x14ac:dyDescent="0.25"/>
    <row r="1048151" ht="12.75" customHeight="1" x14ac:dyDescent="0.25"/>
    <row r="1048152" ht="12.75" customHeight="1" x14ac:dyDescent="0.25"/>
    <row r="1048153" ht="12.75" customHeight="1" x14ac:dyDescent="0.25"/>
    <row r="1048154" ht="12.75" customHeight="1" x14ac:dyDescent="0.25"/>
    <row r="1048155" ht="12.75" customHeight="1" x14ac:dyDescent="0.25"/>
    <row r="1048156" ht="12.75" customHeight="1" x14ac:dyDescent="0.25"/>
    <row r="1048157" ht="12.75" customHeight="1" x14ac:dyDescent="0.25"/>
    <row r="1048158" ht="12.75" customHeight="1" x14ac:dyDescent="0.25"/>
    <row r="1048159" ht="12.75" customHeight="1" x14ac:dyDescent="0.25"/>
    <row r="1048160" ht="12.75" customHeight="1" x14ac:dyDescent="0.25"/>
    <row r="1048161" ht="12.75" customHeight="1" x14ac:dyDescent="0.25"/>
    <row r="1048162" ht="12.75" customHeight="1" x14ac:dyDescent="0.25"/>
    <row r="1048163" ht="12.75" customHeight="1" x14ac:dyDescent="0.25"/>
    <row r="1048164" ht="12.75" customHeight="1" x14ac:dyDescent="0.25"/>
    <row r="1048165" ht="12.75" customHeight="1" x14ac:dyDescent="0.25"/>
    <row r="1048166" ht="12.75" customHeight="1" x14ac:dyDescent="0.25"/>
    <row r="1048167" ht="12.75" customHeight="1" x14ac:dyDescent="0.25"/>
    <row r="1048168" ht="12.75" customHeight="1" x14ac:dyDescent="0.25"/>
    <row r="1048169" ht="12.75" customHeight="1" x14ac:dyDescent="0.25"/>
    <row r="1048170" ht="12.75" customHeight="1" x14ac:dyDescent="0.25"/>
    <row r="1048171" ht="12.75" customHeight="1" x14ac:dyDescent="0.25"/>
    <row r="1048172" ht="12.75" customHeight="1" x14ac:dyDescent="0.25"/>
    <row r="1048173" ht="12.75" customHeight="1" x14ac:dyDescent="0.25"/>
    <row r="1048174" ht="12.75" customHeight="1" x14ac:dyDescent="0.25"/>
    <row r="1048175" ht="12.75" customHeight="1" x14ac:dyDescent="0.25"/>
    <row r="1048176" ht="12.75" customHeight="1" x14ac:dyDescent="0.25"/>
    <row r="1048177" ht="12.75" customHeight="1" x14ac:dyDescent="0.25"/>
    <row r="1048178" ht="12.75" customHeight="1" x14ac:dyDescent="0.25"/>
    <row r="1048179" ht="12.75" customHeight="1" x14ac:dyDescent="0.25"/>
    <row r="1048180" ht="12.75" customHeight="1" x14ac:dyDescent="0.25"/>
    <row r="1048181" ht="12.75" customHeight="1" x14ac:dyDescent="0.25"/>
    <row r="1048182" ht="12.75" customHeight="1" x14ac:dyDescent="0.25"/>
    <row r="1048183" ht="12.75" customHeight="1" x14ac:dyDescent="0.25"/>
    <row r="1048184" ht="12.75" customHeight="1" x14ac:dyDescent="0.25"/>
    <row r="1048185" ht="12.75" customHeight="1" x14ac:dyDescent="0.25"/>
    <row r="1048186" ht="12.75" customHeight="1" x14ac:dyDescent="0.25"/>
    <row r="1048187" ht="12.75" customHeight="1" x14ac:dyDescent="0.25"/>
    <row r="1048188" ht="12.75" customHeight="1" x14ac:dyDescent="0.25"/>
    <row r="1048189" ht="12.75" customHeight="1" x14ac:dyDescent="0.25"/>
    <row r="1048190" ht="12.75" customHeight="1" x14ac:dyDescent="0.25"/>
    <row r="1048191" ht="12.75" customHeight="1" x14ac:dyDescent="0.25"/>
    <row r="1048192" ht="12.75" customHeight="1" x14ac:dyDescent="0.25"/>
    <row r="1048193" ht="12.75" customHeight="1" x14ac:dyDescent="0.25"/>
    <row r="1048194" ht="12.75" customHeight="1" x14ac:dyDescent="0.25"/>
    <row r="1048195" ht="12.75" customHeight="1" x14ac:dyDescent="0.25"/>
    <row r="1048196" ht="12.75" customHeight="1" x14ac:dyDescent="0.25"/>
    <row r="1048197" ht="12.75" customHeight="1" x14ac:dyDescent="0.25"/>
    <row r="1048198" ht="12.75" customHeight="1" x14ac:dyDescent="0.25"/>
    <row r="1048199" ht="12.75" customHeight="1" x14ac:dyDescent="0.25"/>
    <row r="1048200" ht="12.75" customHeight="1" x14ac:dyDescent="0.25"/>
    <row r="1048201" ht="12.75" customHeight="1" x14ac:dyDescent="0.25"/>
    <row r="1048202" ht="12.75" customHeight="1" x14ac:dyDescent="0.25"/>
    <row r="1048203" ht="12.75" customHeight="1" x14ac:dyDescent="0.25"/>
    <row r="1048204" ht="12.75" customHeight="1" x14ac:dyDescent="0.25"/>
    <row r="1048205" ht="12.75" customHeight="1" x14ac:dyDescent="0.25"/>
    <row r="1048206" ht="12.75" customHeight="1" x14ac:dyDescent="0.25"/>
    <row r="1048207" ht="12.75" customHeight="1" x14ac:dyDescent="0.25"/>
    <row r="1048208" ht="12.75" customHeight="1" x14ac:dyDescent="0.25"/>
    <row r="1048209" ht="12.75" customHeight="1" x14ac:dyDescent="0.25"/>
    <row r="1048210" ht="12.75" customHeight="1" x14ac:dyDescent="0.25"/>
    <row r="1048211" ht="12.75" customHeight="1" x14ac:dyDescent="0.25"/>
    <row r="1048212" ht="12.75" customHeight="1" x14ac:dyDescent="0.25"/>
    <row r="1048213" ht="12.75" customHeight="1" x14ac:dyDescent="0.25"/>
    <row r="1048214" ht="12.75" customHeight="1" x14ac:dyDescent="0.25"/>
    <row r="1048215" ht="12.75" customHeight="1" x14ac:dyDescent="0.25"/>
    <row r="1048216" ht="12.75" customHeight="1" x14ac:dyDescent="0.25"/>
    <row r="1048217" ht="12.75" customHeight="1" x14ac:dyDescent="0.25"/>
    <row r="1048218" ht="12.75" customHeight="1" x14ac:dyDescent="0.25"/>
    <row r="1048219" ht="12.75" customHeight="1" x14ac:dyDescent="0.25"/>
    <row r="1048220" ht="12.75" customHeight="1" x14ac:dyDescent="0.25"/>
    <row r="1048221" ht="12.75" customHeight="1" x14ac:dyDescent="0.25"/>
    <row r="1048222" ht="12.75" customHeight="1" x14ac:dyDescent="0.25"/>
    <row r="1048223" ht="12.75" customHeight="1" x14ac:dyDescent="0.25"/>
    <row r="1048224" ht="12.75" customHeight="1" x14ac:dyDescent="0.25"/>
    <row r="1048225" ht="12.75" customHeight="1" x14ac:dyDescent="0.25"/>
    <row r="1048226" ht="12.75" customHeight="1" x14ac:dyDescent="0.25"/>
    <row r="1048227" ht="12.75" customHeight="1" x14ac:dyDescent="0.25"/>
    <row r="1048228" ht="12.75" customHeight="1" x14ac:dyDescent="0.25"/>
    <row r="1048229" ht="12.75" customHeight="1" x14ac:dyDescent="0.25"/>
    <row r="1048230" ht="12.75" customHeight="1" x14ac:dyDescent="0.25"/>
    <row r="1048231" ht="12.75" customHeight="1" x14ac:dyDescent="0.25"/>
    <row r="1048232" ht="12.75" customHeight="1" x14ac:dyDescent="0.25"/>
    <row r="1048233" ht="12.75" customHeight="1" x14ac:dyDescent="0.25"/>
    <row r="1048234" ht="12.75" customHeight="1" x14ac:dyDescent="0.25"/>
    <row r="1048235" ht="12.75" customHeight="1" x14ac:dyDescent="0.25"/>
    <row r="1048236" ht="12.75" customHeight="1" x14ac:dyDescent="0.25"/>
    <row r="1048237" ht="12.75" customHeight="1" x14ac:dyDescent="0.25"/>
    <row r="1048238" ht="12.75" customHeight="1" x14ac:dyDescent="0.25"/>
    <row r="1048239" ht="12.75" customHeight="1" x14ac:dyDescent="0.25"/>
    <row r="1048240" ht="12.75" customHeight="1" x14ac:dyDescent="0.25"/>
    <row r="1048241" ht="12.75" customHeight="1" x14ac:dyDescent="0.25"/>
    <row r="1048242" ht="12.75" customHeight="1" x14ac:dyDescent="0.25"/>
    <row r="1048243" ht="12.75" customHeight="1" x14ac:dyDescent="0.25"/>
    <row r="1048244" ht="12.75" customHeight="1" x14ac:dyDescent="0.25"/>
    <row r="1048245" ht="12.75" customHeight="1" x14ac:dyDescent="0.25"/>
    <row r="1048246" ht="12.75" customHeight="1" x14ac:dyDescent="0.25"/>
    <row r="1048247" ht="12.75" customHeight="1" x14ac:dyDescent="0.25"/>
    <row r="1048248" ht="12.75" customHeight="1" x14ac:dyDescent="0.25"/>
    <row r="1048249" ht="12.75" customHeight="1" x14ac:dyDescent="0.25"/>
    <row r="1048250" ht="12.75" customHeight="1" x14ac:dyDescent="0.25"/>
    <row r="1048251" ht="12.75" customHeight="1" x14ac:dyDescent="0.25"/>
    <row r="1048252" ht="12.75" customHeight="1" x14ac:dyDescent="0.25"/>
    <row r="1048253" ht="12.75" customHeight="1" x14ac:dyDescent="0.25"/>
    <row r="1048254" ht="12.75" customHeight="1" x14ac:dyDescent="0.25"/>
    <row r="1048255" ht="12.75" customHeight="1" x14ac:dyDescent="0.25"/>
    <row r="1048256" ht="12.75" customHeight="1" x14ac:dyDescent="0.25"/>
    <row r="1048257" ht="12.75" customHeight="1" x14ac:dyDescent="0.25"/>
    <row r="1048258" ht="12.75" customHeight="1" x14ac:dyDescent="0.25"/>
    <row r="1048259" ht="12.75" customHeight="1" x14ac:dyDescent="0.25"/>
    <row r="1048260" ht="12.75" customHeight="1" x14ac:dyDescent="0.25"/>
    <row r="1048261" ht="12.75" customHeight="1" x14ac:dyDescent="0.25"/>
    <row r="1048262" ht="12.75" customHeight="1" x14ac:dyDescent="0.25"/>
    <row r="1048263" ht="12.75" customHeight="1" x14ac:dyDescent="0.25"/>
    <row r="1048264" ht="12.75" customHeight="1" x14ac:dyDescent="0.25"/>
    <row r="1048265" ht="12.75" customHeight="1" x14ac:dyDescent="0.25"/>
    <row r="1048266" ht="12.75" customHeight="1" x14ac:dyDescent="0.25"/>
    <row r="1048267" ht="12.75" customHeight="1" x14ac:dyDescent="0.25"/>
    <row r="1048268" ht="12.75" customHeight="1" x14ac:dyDescent="0.25"/>
    <row r="1048269" ht="12.75" customHeight="1" x14ac:dyDescent="0.25"/>
    <row r="1048270" ht="12.75" customHeight="1" x14ac:dyDescent="0.25"/>
    <row r="1048271" ht="12.75" customHeight="1" x14ac:dyDescent="0.25"/>
    <row r="1048272" ht="12.75" customHeight="1" x14ac:dyDescent="0.25"/>
    <row r="1048273" ht="12.75" customHeight="1" x14ac:dyDescent="0.25"/>
    <row r="1048274" ht="12.75" customHeight="1" x14ac:dyDescent="0.25"/>
    <row r="1048275" ht="12.75" customHeight="1" x14ac:dyDescent="0.25"/>
    <row r="1048276" ht="12.75" customHeight="1" x14ac:dyDescent="0.25"/>
    <row r="1048277" ht="12.75" customHeight="1" x14ac:dyDescent="0.25"/>
    <row r="1048278" ht="12.75" customHeight="1" x14ac:dyDescent="0.25"/>
    <row r="1048279" ht="12.75" customHeight="1" x14ac:dyDescent="0.25"/>
    <row r="1048280" ht="12.75" customHeight="1" x14ac:dyDescent="0.25"/>
    <row r="1048281" ht="12.75" customHeight="1" x14ac:dyDescent="0.25"/>
    <row r="1048282" ht="12.75" customHeight="1" x14ac:dyDescent="0.25"/>
    <row r="1048283" ht="12.75" customHeight="1" x14ac:dyDescent="0.25"/>
    <row r="1048284" ht="12.75" customHeight="1" x14ac:dyDescent="0.25"/>
    <row r="1048285" ht="12.75" customHeight="1" x14ac:dyDescent="0.25"/>
    <row r="1048286" ht="12.75" customHeight="1" x14ac:dyDescent="0.25"/>
    <row r="1048287" ht="12.75" customHeight="1" x14ac:dyDescent="0.25"/>
    <row r="1048288" ht="12.75" customHeight="1" x14ac:dyDescent="0.25"/>
    <row r="1048289" ht="12.75" customHeight="1" x14ac:dyDescent="0.25"/>
    <row r="1048290" ht="12.75" customHeight="1" x14ac:dyDescent="0.25"/>
    <row r="1048291" ht="12.75" customHeight="1" x14ac:dyDescent="0.25"/>
    <row r="1048292" ht="12.75" customHeight="1" x14ac:dyDescent="0.25"/>
    <row r="1048293" ht="12.75" customHeight="1" x14ac:dyDescent="0.25"/>
    <row r="1048294" ht="12.75" customHeight="1" x14ac:dyDescent="0.25"/>
    <row r="1048295" ht="12.75" customHeight="1" x14ac:dyDescent="0.25"/>
    <row r="1048296" ht="12.75" customHeight="1" x14ac:dyDescent="0.25"/>
    <row r="1048297" ht="12.75" customHeight="1" x14ac:dyDescent="0.25"/>
    <row r="1048298" ht="12.75" customHeight="1" x14ac:dyDescent="0.25"/>
    <row r="1048299" ht="12.75" customHeight="1" x14ac:dyDescent="0.25"/>
    <row r="1048300" ht="12.75" customHeight="1" x14ac:dyDescent="0.25"/>
    <row r="1048301" ht="12.75" customHeight="1" x14ac:dyDescent="0.25"/>
    <row r="1048302" ht="12.75" customHeight="1" x14ac:dyDescent="0.25"/>
    <row r="1048303" ht="12.75" customHeight="1" x14ac:dyDescent="0.25"/>
    <row r="1048304" ht="12.75" customHeight="1" x14ac:dyDescent="0.25"/>
    <row r="1048305" ht="12.75" customHeight="1" x14ac:dyDescent="0.25"/>
    <row r="1048306" ht="12.75" customHeight="1" x14ac:dyDescent="0.25"/>
    <row r="1048307" ht="12.75" customHeight="1" x14ac:dyDescent="0.25"/>
    <row r="1048308" ht="12.75" customHeight="1" x14ac:dyDescent="0.25"/>
    <row r="1048309" ht="12.75" customHeight="1" x14ac:dyDescent="0.25"/>
    <row r="1048310" ht="12.75" customHeight="1" x14ac:dyDescent="0.25"/>
    <row r="1048311" ht="12.75" customHeight="1" x14ac:dyDescent="0.25"/>
    <row r="1048312" ht="12.75" customHeight="1" x14ac:dyDescent="0.25"/>
    <row r="1048313" ht="12.75" customHeight="1" x14ac:dyDescent="0.25"/>
    <row r="1048314" ht="12.75" customHeight="1" x14ac:dyDescent="0.25"/>
    <row r="1048315" ht="12.75" customHeight="1" x14ac:dyDescent="0.25"/>
    <row r="1048316" ht="12.75" customHeight="1" x14ac:dyDescent="0.25"/>
    <row r="1048317" ht="12.75" customHeight="1" x14ac:dyDescent="0.25"/>
    <row r="1048318" ht="12.75" customHeight="1" x14ac:dyDescent="0.25"/>
    <row r="1048319" ht="12.75" customHeight="1" x14ac:dyDescent="0.25"/>
    <row r="1048320" ht="12.75" customHeight="1" x14ac:dyDescent="0.25"/>
    <row r="1048321" ht="12.75" customHeight="1" x14ac:dyDescent="0.25"/>
    <row r="1048322" ht="12.75" customHeight="1" x14ac:dyDescent="0.25"/>
    <row r="1048323" ht="12.75" customHeight="1" x14ac:dyDescent="0.25"/>
    <row r="1048324" ht="12.75" customHeight="1" x14ac:dyDescent="0.25"/>
    <row r="1048325" ht="12.75" customHeight="1" x14ac:dyDescent="0.25"/>
    <row r="1048326" ht="12.75" customHeight="1" x14ac:dyDescent="0.25"/>
    <row r="1048327" ht="12.75" customHeight="1" x14ac:dyDescent="0.25"/>
    <row r="1048328" ht="12.75" customHeight="1" x14ac:dyDescent="0.25"/>
    <row r="1048329" ht="12.75" customHeight="1" x14ac:dyDescent="0.25"/>
    <row r="1048330" ht="12.75" customHeight="1" x14ac:dyDescent="0.25"/>
    <row r="1048331" ht="12.75" customHeight="1" x14ac:dyDescent="0.25"/>
    <row r="1048332" ht="12.75" customHeight="1" x14ac:dyDescent="0.25"/>
    <row r="1048333" ht="12.75" customHeight="1" x14ac:dyDescent="0.25"/>
    <row r="1048334" ht="12.75" customHeight="1" x14ac:dyDescent="0.25"/>
    <row r="1048335" ht="12.75" customHeight="1" x14ac:dyDescent="0.25"/>
    <row r="1048336" ht="12.75" customHeight="1" x14ac:dyDescent="0.25"/>
    <row r="1048337" ht="12.75" customHeight="1" x14ac:dyDescent="0.25"/>
    <row r="1048338" ht="12.75" customHeight="1" x14ac:dyDescent="0.25"/>
    <row r="1048339" ht="12.75" customHeight="1" x14ac:dyDescent="0.25"/>
    <row r="1048340" ht="12.75" customHeight="1" x14ac:dyDescent="0.25"/>
    <row r="1048341" ht="12.75" customHeight="1" x14ac:dyDescent="0.25"/>
    <row r="1048342" ht="12.75" customHeight="1" x14ac:dyDescent="0.25"/>
    <row r="1048343" ht="12.75" customHeight="1" x14ac:dyDescent="0.25"/>
    <row r="1048344" ht="12.75" customHeight="1" x14ac:dyDescent="0.25"/>
    <row r="1048345" ht="12.75" customHeight="1" x14ac:dyDescent="0.25"/>
    <row r="1048346" ht="12.75" customHeight="1" x14ac:dyDescent="0.25"/>
    <row r="1048347" ht="12.75" customHeight="1" x14ac:dyDescent="0.25"/>
    <row r="1048348" ht="12.75" customHeight="1" x14ac:dyDescent="0.25"/>
    <row r="1048349" ht="12.75" customHeight="1" x14ac:dyDescent="0.25"/>
    <row r="1048350" ht="12.75" customHeight="1" x14ac:dyDescent="0.25"/>
    <row r="1048351" ht="12.75" customHeight="1" x14ac:dyDescent="0.25"/>
    <row r="1048352" ht="12.75" customHeight="1" x14ac:dyDescent="0.25"/>
    <row r="1048353" ht="12.75" customHeight="1" x14ac:dyDescent="0.25"/>
    <row r="1048354" ht="12.75" customHeight="1" x14ac:dyDescent="0.25"/>
    <row r="1048355" ht="12.75" customHeight="1" x14ac:dyDescent="0.25"/>
    <row r="1048356" ht="12.75" customHeight="1" x14ac:dyDescent="0.25"/>
    <row r="1048357" ht="12.75" customHeight="1" x14ac:dyDescent="0.25"/>
    <row r="1048358" ht="12.75" customHeight="1" x14ac:dyDescent="0.25"/>
    <row r="1048359" ht="12.75" customHeight="1" x14ac:dyDescent="0.25"/>
    <row r="1048360" ht="12.75" customHeight="1" x14ac:dyDescent="0.25"/>
    <row r="1048361" ht="12.75" customHeight="1" x14ac:dyDescent="0.25"/>
    <row r="1048362" ht="12.75" customHeight="1" x14ac:dyDescent="0.25"/>
    <row r="1048363" ht="12.75" customHeight="1" x14ac:dyDescent="0.25"/>
    <row r="1048364" ht="12.75" customHeight="1" x14ac:dyDescent="0.25"/>
    <row r="1048365" ht="12.75" customHeight="1" x14ac:dyDescent="0.25"/>
    <row r="1048366" ht="12.75" customHeight="1" x14ac:dyDescent="0.25"/>
    <row r="1048367" ht="12.75" customHeight="1" x14ac:dyDescent="0.25"/>
    <row r="1048368" ht="12.75" customHeight="1" x14ac:dyDescent="0.25"/>
    <row r="1048369" ht="12.75" customHeight="1" x14ac:dyDescent="0.25"/>
    <row r="1048370" ht="12.75" customHeight="1" x14ac:dyDescent="0.25"/>
    <row r="1048371" ht="12.75" customHeight="1" x14ac:dyDescent="0.25"/>
    <row r="1048372" ht="12.75" customHeight="1" x14ac:dyDescent="0.25"/>
    <row r="1048373" ht="12.75" customHeight="1" x14ac:dyDescent="0.25"/>
    <row r="1048374" ht="12.75" customHeight="1" x14ac:dyDescent="0.25"/>
    <row r="1048375" ht="12.75" customHeight="1" x14ac:dyDescent="0.25"/>
    <row r="1048376" ht="12.75" customHeight="1" x14ac:dyDescent="0.25"/>
    <row r="1048377" ht="12.75" customHeight="1" x14ac:dyDescent="0.25"/>
    <row r="1048378" ht="12.75" customHeight="1" x14ac:dyDescent="0.25"/>
    <row r="1048379" ht="12.75" customHeight="1" x14ac:dyDescent="0.25"/>
    <row r="1048380" ht="12.75" customHeight="1" x14ac:dyDescent="0.25"/>
    <row r="1048381" ht="12.75" customHeight="1" x14ac:dyDescent="0.25"/>
    <row r="1048382" ht="12.75" customHeight="1" x14ac:dyDescent="0.25"/>
    <row r="1048383" ht="12.75" customHeight="1" x14ac:dyDescent="0.25"/>
    <row r="1048384" ht="12.75" customHeight="1" x14ac:dyDescent="0.25"/>
    <row r="1048385" ht="12.75" customHeight="1" x14ac:dyDescent="0.25"/>
    <row r="1048386" ht="12.75" customHeight="1" x14ac:dyDescent="0.25"/>
    <row r="1048387" ht="12.75" customHeight="1" x14ac:dyDescent="0.25"/>
    <row r="1048388" ht="12.75" customHeight="1" x14ac:dyDescent="0.25"/>
    <row r="1048389" ht="12.75" customHeight="1" x14ac:dyDescent="0.25"/>
    <row r="1048390" ht="12.75" customHeight="1" x14ac:dyDescent="0.25"/>
    <row r="1048391" ht="12.75" customHeight="1" x14ac:dyDescent="0.25"/>
    <row r="1048392" ht="12.75" customHeight="1" x14ac:dyDescent="0.25"/>
    <row r="1048393" ht="12.75" customHeight="1" x14ac:dyDescent="0.25"/>
    <row r="1048394" ht="12.75" customHeight="1" x14ac:dyDescent="0.25"/>
    <row r="1048395" ht="12.75" customHeight="1" x14ac:dyDescent="0.25"/>
    <row r="1048396" ht="12.75" customHeight="1" x14ac:dyDescent="0.25"/>
    <row r="1048397" ht="12.75" customHeight="1" x14ac:dyDescent="0.25"/>
    <row r="1048398" ht="12.75" customHeight="1" x14ac:dyDescent="0.25"/>
    <row r="1048399" ht="12.75" customHeight="1" x14ac:dyDescent="0.25"/>
    <row r="1048400" ht="12.75" customHeight="1" x14ac:dyDescent="0.25"/>
    <row r="1048401" ht="12.75" customHeight="1" x14ac:dyDescent="0.25"/>
    <row r="1048402" ht="12.75" customHeight="1" x14ac:dyDescent="0.25"/>
    <row r="1048403" ht="12.75" customHeight="1" x14ac:dyDescent="0.25"/>
    <row r="1048404" ht="12.75" customHeight="1" x14ac:dyDescent="0.25"/>
    <row r="1048405" ht="12.75" customHeight="1" x14ac:dyDescent="0.25"/>
    <row r="1048406" ht="12.75" customHeight="1" x14ac:dyDescent="0.25"/>
    <row r="1048407" ht="12.75" customHeight="1" x14ac:dyDescent="0.25"/>
    <row r="1048408" ht="12.75" customHeight="1" x14ac:dyDescent="0.25"/>
    <row r="1048409" ht="12.75" customHeight="1" x14ac:dyDescent="0.25"/>
    <row r="1048410" ht="12.75" customHeight="1" x14ac:dyDescent="0.25"/>
    <row r="1048411" ht="12.75" customHeight="1" x14ac:dyDescent="0.25"/>
    <row r="1048412" ht="12.75" customHeight="1" x14ac:dyDescent="0.25"/>
    <row r="1048413" ht="12.75" customHeight="1" x14ac:dyDescent="0.25"/>
    <row r="1048414" ht="12.75" customHeight="1" x14ac:dyDescent="0.25"/>
    <row r="1048415" ht="12.75" customHeight="1" x14ac:dyDescent="0.25"/>
    <row r="1048416" ht="12.75" customHeight="1" x14ac:dyDescent="0.25"/>
    <row r="1048417" ht="12.75" customHeight="1" x14ac:dyDescent="0.25"/>
    <row r="1048418" ht="12.75" customHeight="1" x14ac:dyDescent="0.25"/>
    <row r="1048419" ht="12.75" customHeight="1" x14ac:dyDescent="0.25"/>
    <row r="1048420" ht="12.75" customHeight="1" x14ac:dyDescent="0.25"/>
    <row r="1048421" ht="12.75" customHeight="1" x14ac:dyDescent="0.25"/>
    <row r="1048422" ht="12.75" customHeight="1" x14ac:dyDescent="0.25"/>
    <row r="1048423" ht="12.75" customHeight="1" x14ac:dyDescent="0.25"/>
    <row r="1048424" ht="12.75" customHeight="1" x14ac:dyDescent="0.25"/>
    <row r="1048425" ht="12.75" customHeight="1" x14ac:dyDescent="0.25"/>
    <row r="1048426" ht="12.75" customHeight="1" x14ac:dyDescent="0.25"/>
    <row r="1048427" ht="12.75" customHeight="1" x14ac:dyDescent="0.25"/>
    <row r="1048428" ht="12.75" customHeight="1" x14ac:dyDescent="0.25"/>
    <row r="1048429" ht="12.75" customHeight="1" x14ac:dyDescent="0.25"/>
    <row r="1048430" ht="12.75" customHeight="1" x14ac:dyDescent="0.25"/>
    <row r="1048431" ht="12.75" customHeight="1" x14ac:dyDescent="0.25"/>
    <row r="1048432" ht="12.75" customHeight="1" x14ac:dyDescent="0.25"/>
    <row r="1048433" ht="12.75" customHeight="1" x14ac:dyDescent="0.25"/>
    <row r="1048434" ht="12.75" customHeight="1" x14ac:dyDescent="0.25"/>
    <row r="1048435" ht="12.75" customHeight="1" x14ac:dyDescent="0.25"/>
    <row r="1048436" ht="12.75" customHeight="1" x14ac:dyDescent="0.25"/>
    <row r="1048437" ht="12.75" customHeight="1" x14ac:dyDescent="0.25"/>
    <row r="1048438" ht="12.75" customHeight="1" x14ac:dyDescent="0.25"/>
    <row r="1048439" ht="12.75" customHeight="1" x14ac:dyDescent="0.25"/>
    <row r="1048440" ht="12.75" customHeight="1" x14ac:dyDescent="0.25"/>
    <row r="1048441" ht="12.75" customHeight="1" x14ac:dyDescent="0.25"/>
    <row r="1048442" ht="12.75" customHeight="1" x14ac:dyDescent="0.25"/>
    <row r="1048443" ht="12.75" customHeight="1" x14ac:dyDescent="0.25"/>
    <row r="1048444" ht="12.75" customHeight="1" x14ac:dyDescent="0.25"/>
    <row r="1048445" ht="12.75" customHeight="1" x14ac:dyDescent="0.25"/>
    <row r="1048446" ht="12.75" customHeight="1" x14ac:dyDescent="0.25"/>
    <row r="1048447" ht="12.75" customHeight="1" x14ac:dyDescent="0.25"/>
    <row r="1048448" ht="12.75" customHeight="1" x14ac:dyDescent="0.25"/>
    <row r="1048449" ht="12.75" customHeight="1" x14ac:dyDescent="0.25"/>
    <row r="1048450" ht="12.75" customHeight="1" x14ac:dyDescent="0.25"/>
    <row r="1048451" ht="12.75" customHeight="1" x14ac:dyDescent="0.25"/>
    <row r="1048452" ht="12.75" customHeight="1" x14ac:dyDescent="0.25"/>
    <row r="1048453" ht="12.75" customHeight="1" x14ac:dyDescent="0.25"/>
    <row r="1048454" ht="12.75" customHeight="1" x14ac:dyDescent="0.25"/>
    <row r="1048455" ht="12.75" customHeight="1" x14ac:dyDescent="0.25"/>
    <row r="1048456" ht="12.75" customHeight="1" x14ac:dyDescent="0.25"/>
    <row r="1048457" ht="12.75" customHeight="1" x14ac:dyDescent="0.25"/>
  </sheetData>
  <mergeCells count="4">
    <mergeCell ref="B1:I1"/>
    <mergeCell ref="B2:I2"/>
    <mergeCell ref="B3:G3"/>
    <mergeCell ref="A4:I4"/>
  </mergeCells>
  <pageMargins left="0.7" right="0.7" top="0.75" bottom="0.75" header="0.511811023622047" footer="0.511811023622047"/>
  <pageSetup paperSize="9" scale="6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CARPINTERIA DE MADERA</vt:lpstr>
      <vt:lpstr>'CARPINTERIA DE MADERA'!Área_de_impresión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Eduardo Laban Arrieta</cp:lastModifiedBy>
  <cp:revision>10</cp:revision>
  <cp:lastPrinted>2022-11-02T10:24:27Z</cp:lastPrinted>
  <dcterms:created xsi:type="dcterms:W3CDTF">2018-10-09T14:29:13Z</dcterms:created>
  <dcterms:modified xsi:type="dcterms:W3CDTF">2023-07-24T19:27:37Z</dcterms:modified>
  <dc:language>es-PE</dc:language>
</cp:coreProperties>
</file>