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<sst xmlns="http://schemas.openxmlformats.org/spreadsheetml/2006/main" count="157" uniqueCount="126">
  <si>
    <t xml:space="preserve">METRADO PARA TRABAJOS DE DEMOLICIÓN DEL INMUEBLE DE ICA</t>
  </si>
  <si>
    <t xml:space="preserve">UBICACION:</t>
  </si>
  <si>
    <t xml:space="preserve">Av. Jose Matías Manzanilla - 706 - Urb. San Miguel – Ica-Ica.</t>
  </si>
  <si>
    <t xml:space="preserve">PROPIETARIOS: </t>
  </si>
  <si>
    <t xml:space="preserve"> FONDO DE EMPLEADOS DEL BANCO DE LA NACIÓN </t>
  </si>
  <si>
    <t xml:space="preserve">DEPARTAMENTO: ICA</t>
  </si>
  <si>
    <t xml:space="preserve">PROVINCIA : ICA</t>
  </si>
  <si>
    <t xml:space="preserve">ITEM</t>
  </si>
  <si>
    <t xml:space="preserve">DESCRIPCIÓN</t>
  </si>
  <si>
    <t xml:space="preserve">UND</t>
  </si>
  <si>
    <t xml:space="preserve">METRADO</t>
  </si>
  <si>
    <t xml:space="preserve">Precio</t>
  </si>
  <si>
    <t xml:space="preserve">Parcial</t>
  </si>
  <si>
    <t xml:space="preserve">Total</t>
  </si>
  <si>
    <t xml:space="preserve">TRABAJOS PRELIMINARES </t>
  </si>
  <si>
    <t xml:space="preserve">OBRAS PROVISIONALES </t>
  </si>
  <si>
    <t xml:space="preserve">1.1.1</t>
  </si>
  <si>
    <t xml:space="preserve">Movilización y desmovilización de personal, maquinaria, equipos y Herramientas</t>
  </si>
  <si>
    <t xml:space="preserve">GLB</t>
  </si>
  <si>
    <t xml:space="preserve">1.1.2</t>
  </si>
  <si>
    <t xml:space="preserve">Limpieza manual de terreno</t>
  </si>
  <si>
    <t xml:space="preserve">MES</t>
  </si>
  <si>
    <t xml:space="preserve">1.1.3</t>
  </si>
  <si>
    <t xml:space="preserve">Suministro e instalación para Acondicionamiento de cerco provisional madera h=3.00, Roble tablón 0.20x1"x3.00m,</t>
  </si>
  <si>
    <t xml:space="preserve">unid</t>
  </si>
  <si>
    <t xml:space="preserve">1.1.4</t>
  </si>
  <si>
    <t xml:space="preserve">Suministro e instalación Listones de madera 4x3  reforzamiento  de cerco perimetral.</t>
  </si>
  <si>
    <t xml:space="preserve">Ml</t>
  </si>
  <si>
    <t xml:space="preserve">1.1.5</t>
  </si>
  <si>
    <t xml:space="preserve">Suministro e instalación malla protección (costal naylon) en perímetro  h=9m. (tela tejida para construcción)</t>
  </si>
  <si>
    <t xml:space="preserve">glb</t>
  </si>
  <si>
    <t xml:space="preserve">1.1.6</t>
  </si>
  <si>
    <t xml:space="preserve">Suministro e instalación para cerco de madera fenólico de 1.22x h=2.44 , despues de Demolicion</t>
  </si>
  <si>
    <t xml:space="preserve">und</t>
  </si>
  <si>
    <t xml:space="preserve">1.1.7</t>
  </si>
  <si>
    <t xml:space="preserve">Personal de seguridad por 15 días </t>
  </si>
  <si>
    <t xml:space="preserve">días</t>
  </si>
  <si>
    <t xml:space="preserve">DEMOLICIONES</t>
  </si>
  <si>
    <t xml:space="preserve">DEMOLICIONES DE ALBAÑILERÍA </t>
  </si>
  <si>
    <t xml:space="preserve">2.1.1</t>
  </si>
  <si>
    <t xml:space="preserve">PRIMER PISO </t>
  </si>
  <si>
    <t xml:space="preserve">2.1.1.1</t>
  </si>
  <si>
    <t xml:space="preserve">Demolición de muros Perimetrales KING KONG amarre cabeza y soga,</t>
  </si>
  <si>
    <t xml:space="preserve">M2</t>
  </si>
  <si>
    <t xml:space="preserve">2.1.1.2</t>
  </si>
  <si>
    <t xml:space="preserve">Demolición de muros internos </t>
  </si>
  <si>
    <t xml:space="preserve">2.1.1.3</t>
  </si>
  <si>
    <t xml:space="preserve">Desmontaje de tabiquería internos de Drywall</t>
  </si>
  <si>
    <t xml:space="preserve">2.1.2</t>
  </si>
  <si>
    <t xml:space="preserve">SEGUNDO PISO </t>
  </si>
  <si>
    <t xml:space="preserve">2.1.2.2</t>
  </si>
  <si>
    <t xml:space="preserve">Demolición de muros Perimetrales ladrillo </t>
  </si>
  <si>
    <t xml:space="preserve">2.1.2.3</t>
  </si>
  <si>
    <t xml:space="preserve">Demolición de muros interiores quincha</t>
  </si>
  <si>
    <t xml:space="preserve">2.1.2.4</t>
  </si>
  <si>
    <t xml:space="preserve">Demolición de muros internos ladrillo</t>
  </si>
  <si>
    <t xml:space="preserve">DEMOLICIONES DE ESTRUCTURA DE CONCRETO </t>
  </si>
  <si>
    <t xml:space="preserve">2.2.1</t>
  </si>
  <si>
    <t xml:space="preserve">Demolición de cimientos corridos c/ Equipo </t>
  </si>
  <si>
    <t xml:space="preserve">M3</t>
  </si>
  <si>
    <t xml:space="preserve">2.2.2</t>
  </si>
  <si>
    <t xml:space="preserve">Demolición sobre cimiento c/Equipo </t>
  </si>
  <si>
    <t xml:space="preserve">2.2.3</t>
  </si>
  <si>
    <t xml:space="preserve">Demolición muro de concreto armado con equipo (cisterna y sótano)</t>
  </si>
  <si>
    <t xml:space="preserve">2.2.4</t>
  </si>
  <si>
    <t xml:space="preserve">Demolición de losa de concreto armado ( cisterna) c/ equipo </t>
  </si>
  <si>
    <t xml:space="preserve">m3</t>
  </si>
  <si>
    <t xml:space="preserve">2.2.5</t>
  </si>
  <si>
    <t xml:space="preserve">Demolición de columnas ladrillo</t>
  </si>
  <si>
    <t xml:space="preserve">2.2.6</t>
  </si>
  <si>
    <t xml:space="preserve">Demolición de columnas y vigas de concreto c/equipo</t>
  </si>
  <si>
    <t xml:space="preserve">2.2.7</t>
  </si>
  <si>
    <t xml:space="preserve">Demolición de losas aligeradas</t>
  </si>
  <si>
    <t xml:space="preserve">2.2.8</t>
  </si>
  <si>
    <t xml:space="preserve">Demolición de techo prefabricado ambientes</t>
  </si>
  <si>
    <t xml:space="preserve">2.2.9</t>
  </si>
  <si>
    <t xml:space="preserve">Demolición de escalera de concreto c / equipo </t>
  </si>
  <si>
    <t xml:space="preserve">2.2.10</t>
  </si>
  <si>
    <t xml:space="preserve">Demolición cimientos armados (zapatas)  c/ Equipo</t>
  </si>
  <si>
    <t xml:space="preserve">M3 </t>
  </si>
  <si>
    <t xml:space="preserve">DEMOLICIÓN DE PISOS </t>
  </si>
  <si>
    <t xml:space="preserve">2.3.1</t>
  </si>
  <si>
    <t xml:space="preserve">Demolición de piso loseta</t>
  </si>
  <si>
    <t xml:space="preserve">2.3.2</t>
  </si>
  <si>
    <t xml:space="preserve">Demolición de piso madera machihembrada manual (mezaninne)</t>
  </si>
  <si>
    <t xml:space="preserve">2.3.3</t>
  </si>
  <si>
    <t xml:space="preserve">Demolición de piso vinílico</t>
  </si>
  <si>
    <t xml:space="preserve">2.3.4</t>
  </si>
  <si>
    <t xml:space="preserve">Demolición de piso de concreto inc/ falso pisoc/ equipo h=.15</t>
  </si>
  <si>
    <t xml:space="preserve">DESMONTAJES </t>
  </si>
  <si>
    <t xml:space="preserve">2.4.1</t>
  </si>
  <si>
    <t xml:space="preserve">Desmontaje de puertas de madera </t>
  </si>
  <si>
    <t xml:space="preserve">2.4.2</t>
  </si>
  <si>
    <t xml:space="preserve">Desmontaje de canalón en tijerales madera</t>
  </si>
  <si>
    <t xml:space="preserve">2.4.3</t>
  </si>
  <si>
    <t xml:space="preserve">Desmontaje de ventanas y Mamparas (inc. Vidrios) </t>
  </si>
  <si>
    <t xml:space="preserve">2.4.4</t>
  </si>
  <si>
    <t xml:space="preserve">Desmontaje de aparatos sanitarios</t>
  </si>
  <si>
    <t xml:space="preserve">2.4.5</t>
  </si>
  <si>
    <t xml:space="preserve">Desmontaje de estructuras de madera - Tijerales inc. Andamios /seguridad</t>
  </si>
  <si>
    <t xml:space="preserve">2.4.6</t>
  </si>
  <si>
    <t xml:space="preserve">Desmontaje de estructura aluminio de cielo raso </t>
  </si>
  <si>
    <t xml:space="preserve">2.4.7</t>
  </si>
  <si>
    <t xml:space="preserve">Desmontaje de asta de bandera</t>
  </si>
  <si>
    <t xml:space="preserve">2.4.8</t>
  </si>
  <si>
    <t xml:space="preserve">Desmontaje de estructura metálica en ventanas</t>
  </si>
  <si>
    <t xml:space="preserve">2.4.9</t>
  </si>
  <si>
    <t xml:space="preserve">Desmontaje de estructura metálica escalera caracol</t>
  </si>
  <si>
    <t xml:space="preserve">2.4.10</t>
  </si>
  <si>
    <t xml:space="preserve">Desmontaje teja andina.</t>
  </si>
  <si>
    <t xml:space="preserve">2.4.11</t>
  </si>
  <si>
    <t xml:space="preserve">Desmontaje de redes sanitarias, tanque elevado, accesorios sanitarios, etc.</t>
  </si>
  <si>
    <t xml:space="preserve">2.4.12</t>
  </si>
  <si>
    <t xml:space="preserve">Desmontaje de red eléctrica inc.Cableado de seguridad.</t>
  </si>
  <si>
    <t xml:space="preserve">2.4.13</t>
  </si>
  <si>
    <t xml:space="preserve">Desmontaje de porton de madera .  </t>
  </si>
  <si>
    <t xml:space="preserve">ELIMINACIÓN MATERIAL EXCEDENTE </t>
  </si>
  <si>
    <t xml:space="preserve">Eliminación de material excedente c/Carg. 125HP/Volq.6m3 V =30  D=10Km.</t>
  </si>
  <si>
    <t xml:space="preserve">RELLENO Y COMPACTACIÓN</t>
  </si>
  <si>
    <t xml:space="preserve">relleno compactado  a mano - material propio pison </t>
  </si>
  <si>
    <t xml:space="preserve">COSTO DIRECTO </t>
  </si>
  <si>
    <t xml:space="preserve">GASTOS GENERALES y UTILIDADES </t>
  </si>
  <si>
    <t xml:space="preserve">SUB TOTAL</t>
  </si>
  <si>
    <t xml:space="preserve">IGV 18%</t>
  </si>
  <si>
    <t xml:space="preserve">TOTAL PRESUPUESTO EN  NUEVOS SOLES</t>
  </si>
  <si>
    <t xml:space="preserve">S/.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</si>
</sst>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"/>
    <numFmt numFmtId="167" formatCode="_ * #,##0.00_ ;_ * \-#,##0.00_ ;_ * \-??_ ;_ @_ 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b val="true"/>
      <sz val="8"/>
      <color rgb="FF000000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b val="true"/>
      <sz val="7.9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u val="single"/>
      <sz val="14"/>
      <name val="Arial"/>
      <family val="2"/>
      <charset val="1"/>
    </font>
    <font>
      <b val="true"/>
      <sz val="8"/>
      <color rgb="FF000000"/>
      <name val="Arial"/>
      <family val="0"/>
      <charset val="1"/>
    </font>
    <font>
      <b val="true"/>
      <u val="single"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0"/>
      <charset val="1"/>
    </font>
    <font>
      <sz val="8"/>
      <name val="Arial Narrow"/>
      <family val="2"/>
      <charset val="1"/>
    </font>
    <font>
      <sz val="8"/>
      <name val="Arial Narrow"/>
      <family val="0"/>
      <charset val="1"/>
    </font>
    <font>
      <b val="true"/>
      <sz val="8"/>
      <name val="Arial"/>
      <family val="2"/>
      <charset val="1"/>
    </font>
    <font>
      <sz val="8"/>
      <color rgb="FF000000"/>
      <name val="Arial;Arial"/>
      <family val="2"/>
    </font>
    <font>
      <b val="true"/>
      <sz val="8"/>
      <name val="Arial Narrow"/>
      <family val="2"/>
      <charset val="1"/>
    </font>
    <font>
      <b val="true"/>
      <sz val="10"/>
      <name val="Arial Narrow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4" fillId="2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8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B12" activeCellId="0" sqref="B12"/>
    </sheetView>
  </sheetViews>
  <sheetFormatPr defaultColWidth="10.70703125" defaultRowHeight="13.8" zeroHeight="false" outlineLevelRow="0" outlineLevelCol="0"/>
  <cols>
    <col collapsed="false" customWidth="true" hidden="false" outlineLevel="0" max="1" min="1" style="0" width="11.34"/>
    <col collapsed="false" customWidth="true" hidden="false" outlineLevel="0" max="2" min="2" style="0" width="62.86"/>
    <col collapsed="false" customWidth="true" hidden="false" outlineLevel="0" max="3" min="3" style="1" width="6.61"/>
    <col collapsed="false" customWidth="true" hidden="false" outlineLevel="0" max="4" min="4" style="1" width="8.41"/>
    <col collapsed="false" customWidth="true" hidden="true" outlineLevel="0" max="6" min="5" style="0" width="8.57"/>
    <col collapsed="false" customWidth="false" hidden="true" outlineLevel="0" max="7" min="7" style="0" width="10.66"/>
  </cols>
  <sheetData>
    <row r="1" customFormat="false" ht="44.15" hidden="false" customHeight="true" outlineLevel="0" collapsed="false">
      <c r="A1" s="2" t="s">
        <v>0</v>
      </c>
      <c r="B1" s="2"/>
      <c r="C1" s="2"/>
      <c r="D1" s="2"/>
      <c r="E1" s="3"/>
      <c r="F1" s="3"/>
      <c r="G1" s="3"/>
    </row>
    <row r="2" customFormat="false" ht="13.8" hidden="false" customHeight="false" outlineLevel="0" collapsed="false">
      <c r="A2" s="4" t="s">
        <v>1</v>
      </c>
      <c r="B2" s="5" t="s">
        <v>2</v>
      </c>
      <c r="C2" s="5"/>
      <c r="D2" s="5"/>
      <c r="E2" s="6"/>
      <c r="F2" s="6"/>
      <c r="G2" s="6"/>
    </row>
    <row r="3" customFormat="false" ht="13.8" hidden="false" customHeight="false" outlineLevel="0" collapsed="false">
      <c r="A3" s="4" t="s">
        <v>3</v>
      </c>
      <c r="B3" s="7" t="s">
        <v>4</v>
      </c>
      <c r="C3" s="7"/>
      <c r="D3" s="7"/>
      <c r="G3" s="8"/>
    </row>
    <row r="4" customFormat="false" ht="13.8" hidden="false" customHeight="false" outlineLevel="0" collapsed="false">
      <c r="A4" s="9"/>
      <c r="B4" s="10" t="s">
        <v>5</v>
      </c>
      <c r="C4" s="7" t="s">
        <v>6</v>
      </c>
      <c r="D4" s="9"/>
    </row>
    <row r="5" customFormat="false" ht="13.8" hidden="false" customHeight="false" outlineLevel="0" collapsed="false">
      <c r="A5" s="11" t="s">
        <v>7</v>
      </c>
      <c r="B5" s="11" t="s">
        <v>8</v>
      </c>
      <c r="C5" s="12" t="s">
        <v>9</v>
      </c>
      <c r="D5" s="12" t="s">
        <v>10</v>
      </c>
      <c r="E5" s="13" t="s">
        <v>11</v>
      </c>
      <c r="F5" s="13" t="s">
        <v>12</v>
      </c>
      <c r="G5" s="13" t="s">
        <v>13</v>
      </c>
    </row>
    <row r="6" customFormat="false" ht="17.35" hidden="false" customHeight="false" outlineLevel="0" collapsed="false">
      <c r="A6" s="14" t="n">
        <v>1</v>
      </c>
      <c r="B6" s="15" t="s">
        <v>14</v>
      </c>
      <c r="C6" s="13"/>
      <c r="D6" s="13"/>
      <c r="E6" s="13"/>
      <c r="F6" s="13"/>
      <c r="G6" s="13"/>
    </row>
    <row r="7" customFormat="false" ht="13.8" hidden="false" customHeight="false" outlineLevel="0" collapsed="false">
      <c r="A7" s="16" t="n">
        <v>1.1</v>
      </c>
      <c r="B7" s="17" t="s">
        <v>15</v>
      </c>
      <c r="C7" s="13"/>
      <c r="D7" s="13"/>
      <c r="E7" s="13"/>
      <c r="F7" s="13"/>
      <c r="G7" s="18"/>
    </row>
    <row r="8" customFormat="false" ht="13.8" hidden="false" customHeight="false" outlineLevel="0" collapsed="false">
      <c r="A8" s="19" t="s">
        <v>16</v>
      </c>
      <c r="B8" s="20" t="s">
        <v>17</v>
      </c>
      <c r="C8" s="21" t="s">
        <v>18</v>
      </c>
      <c r="D8" s="22" t="n">
        <v>1</v>
      </c>
      <c r="E8" s="23"/>
      <c r="F8" s="23"/>
      <c r="G8" s="24"/>
    </row>
    <row r="9" customFormat="false" ht="13.8" hidden="false" customHeight="false" outlineLevel="0" collapsed="false">
      <c r="A9" s="19" t="s">
        <v>19</v>
      </c>
      <c r="B9" s="25" t="s">
        <v>20</v>
      </c>
      <c r="C9" s="26" t="s">
        <v>21</v>
      </c>
      <c r="D9" s="27" t="n">
        <v>1</v>
      </c>
      <c r="E9" s="28"/>
      <c r="F9" s="28"/>
      <c r="G9" s="29"/>
    </row>
    <row r="10" customFormat="false" ht="19.9" hidden="false" customHeight="false" outlineLevel="0" collapsed="false">
      <c r="A10" s="19" t="s">
        <v>22</v>
      </c>
      <c r="B10" s="30" t="s">
        <v>23</v>
      </c>
      <c r="C10" s="31" t="s">
        <v>24</v>
      </c>
      <c r="D10" s="32" t="n">
        <v>330</v>
      </c>
      <c r="E10" s="33"/>
      <c r="F10" s="28"/>
      <c r="G10" s="34"/>
    </row>
    <row r="11" customFormat="false" ht="13.8" hidden="false" customHeight="false" outlineLevel="0" collapsed="false">
      <c r="A11" s="19" t="s">
        <v>25</v>
      </c>
      <c r="B11" s="35" t="s">
        <v>26</v>
      </c>
      <c r="C11" s="36" t="s">
        <v>27</v>
      </c>
      <c r="D11" s="37" t="n">
        <v>260</v>
      </c>
      <c r="E11" s="38"/>
      <c r="F11" s="39"/>
      <c r="G11" s="40"/>
    </row>
    <row r="12" customFormat="false" ht="19.4" hidden="false" customHeight="false" outlineLevel="0" collapsed="false">
      <c r="A12" s="19" t="s">
        <v>28</v>
      </c>
      <c r="B12" s="30" t="s">
        <v>29</v>
      </c>
      <c r="C12" s="31" t="s">
        <v>30</v>
      </c>
      <c r="D12" s="32" t="n">
        <v>1</v>
      </c>
      <c r="E12" s="41"/>
      <c r="F12" s="42"/>
      <c r="G12" s="43"/>
    </row>
    <row r="13" customFormat="false" ht="19.4" hidden="false" customHeight="false" outlineLevel="0" collapsed="false">
      <c r="A13" s="19" t="s">
        <v>31</v>
      </c>
      <c r="B13" s="44" t="s">
        <v>32</v>
      </c>
      <c r="C13" s="31" t="s">
        <v>33</v>
      </c>
      <c r="D13" s="32" t="n">
        <v>90</v>
      </c>
      <c r="E13" s="41"/>
      <c r="F13" s="42"/>
      <c r="G13" s="43"/>
    </row>
    <row r="14" customFormat="false" ht="13.8" hidden="false" customHeight="false" outlineLevel="0" collapsed="false">
      <c r="A14" s="19" t="s">
        <v>34</v>
      </c>
      <c r="B14" s="44" t="s">
        <v>35</v>
      </c>
      <c r="C14" s="31" t="s">
        <v>36</v>
      </c>
      <c r="D14" s="32" t="n">
        <v>15</v>
      </c>
      <c r="E14" s="41"/>
      <c r="F14" s="42"/>
      <c r="G14" s="43"/>
    </row>
    <row r="15" customFormat="false" ht="17.35" hidden="false" customHeight="false" outlineLevel="0" collapsed="false">
      <c r="A15" s="14" t="n">
        <v>2</v>
      </c>
      <c r="B15" s="15" t="s">
        <v>37</v>
      </c>
      <c r="C15" s="45"/>
      <c r="D15" s="45"/>
      <c r="E15" s="46"/>
      <c r="F15" s="46"/>
      <c r="G15" s="46"/>
    </row>
    <row r="16" customFormat="false" ht="13.8" hidden="false" customHeight="false" outlineLevel="0" collapsed="false">
      <c r="A16" s="47" t="n">
        <v>2.1</v>
      </c>
      <c r="B16" s="17" t="s">
        <v>38</v>
      </c>
      <c r="C16" s="45"/>
      <c r="D16" s="45"/>
      <c r="E16" s="46"/>
      <c r="F16" s="46"/>
      <c r="G16" s="46"/>
    </row>
    <row r="17" customFormat="false" ht="13.8" hidden="false" customHeight="false" outlineLevel="0" collapsed="false">
      <c r="A17" s="48" t="s">
        <v>39</v>
      </c>
      <c r="B17" s="17" t="s">
        <v>40</v>
      </c>
      <c r="C17" s="45"/>
      <c r="D17" s="45"/>
      <c r="E17" s="46"/>
      <c r="F17" s="46"/>
      <c r="G17" s="49"/>
    </row>
    <row r="18" customFormat="false" ht="13.8" hidden="false" customHeight="false" outlineLevel="0" collapsed="false">
      <c r="A18" s="50" t="s">
        <v>41</v>
      </c>
      <c r="B18" s="51" t="s">
        <v>42</v>
      </c>
      <c r="C18" s="52" t="s">
        <v>43</v>
      </c>
      <c r="D18" s="53" t="n">
        <v>635</v>
      </c>
      <c r="E18" s="54"/>
      <c r="F18" s="55"/>
      <c r="G18" s="56"/>
    </row>
    <row r="19" customFormat="false" ht="13.8" hidden="false" customHeight="false" outlineLevel="0" collapsed="false">
      <c r="A19" s="50" t="s">
        <v>44</v>
      </c>
      <c r="B19" s="57" t="s">
        <v>45</v>
      </c>
      <c r="C19" s="52" t="s">
        <v>43</v>
      </c>
      <c r="D19" s="53" t="n">
        <v>535</v>
      </c>
      <c r="E19" s="54"/>
      <c r="F19" s="55"/>
      <c r="G19" s="56"/>
    </row>
    <row r="20" customFormat="false" ht="13.8" hidden="false" customHeight="false" outlineLevel="0" collapsed="false">
      <c r="A20" s="50" t="s">
        <v>46</v>
      </c>
      <c r="B20" s="57" t="s">
        <v>47</v>
      </c>
      <c r="C20" s="52" t="s">
        <v>43</v>
      </c>
      <c r="D20" s="53" t="n">
        <v>360</v>
      </c>
      <c r="E20" s="54"/>
      <c r="F20" s="55"/>
      <c r="G20" s="56"/>
    </row>
    <row r="21" customFormat="false" ht="13.8" hidden="false" customHeight="false" outlineLevel="0" collapsed="false">
      <c r="A21" s="58" t="s">
        <v>48</v>
      </c>
      <c r="B21" s="17" t="s">
        <v>49</v>
      </c>
      <c r="C21" s="45"/>
      <c r="D21" s="59"/>
      <c r="E21" s="60"/>
      <c r="F21" s="60"/>
      <c r="G21" s="49"/>
    </row>
    <row r="22" customFormat="false" ht="13.8" hidden="false" customHeight="false" outlineLevel="0" collapsed="false">
      <c r="A22" s="50" t="s">
        <v>50</v>
      </c>
      <c r="B22" s="57" t="s">
        <v>51</v>
      </c>
      <c r="C22" s="52" t="s">
        <v>43</v>
      </c>
      <c r="D22" s="53" t="n">
        <v>140</v>
      </c>
      <c r="E22" s="54"/>
      <c r="F22" s="55"/>
      <c r="G22" s="24"/>
    </row>
    <row r="23" customFormat="false" ht="13.8" hidden="false" customHeight="false" outlineLevel="0" collapsed="false">
      <c r="A23" s="50" t="s">
        <v>52</v>
      </c>
      <c r="B23" s="57" t="s">
        <v>53</v>
      </c>
      <c r="C23" s="52" t="s">
        <v>43</v>
      </c>
      <c r="D23" s="53" t="n">
        <v>60</v>
      </c>
      <c r="E23" s="54"/>
      <c r="F23" s="55"/>
      <c r="G23" s="24"/>
    </row>
    <row r="24" customFormat="false" ht="13.8" hidden="false" customHeight="false" outlineLevel="0" collapsed="false">
      <c r="A24" s="50" t="s">
        <v>54</v>
      </c>
      <c r="B24" s="57" t="s">
        <v>55</v>
      </c>
      <c r="C24" s="52" t="s">
        <v>43</v>
      </c>
      <c r="D24" s="53" t="n">
        <v>225</v>
      </c>
      <c r="E24" s="54"/>
      <c r="F24" s="55"/>
      <c r="G24" s="56"/>
    </row>
    <row r="25" customFormat="false" ht="13.8" hidden="false" customHeight="false" outlineLevel="0" collapsed="false">
      <c r="A25" s="48" t="n">
        <v>2.2</v>
      </c>
      <c r="B25" s="61" t="s">
        <v>56</v>
      </c>
      <c r="C25" s="62"/>
      <c r="D25" s="63"/>
      <c r="E25" s="64"/>
      <c r="F25" s="64"/>
      <c r="G25" s="49"/>
    </row>
    <row r="26" customFormat="false" ht="13.8" hidden="false" customHeight="false" outlineLevel="0" collapsed="false">
      <c r="A26" s="50" t="s">
        <v>57</v>
      </c>
      <c r="B26" s="51" t="s">
        <v>58</v>
      </c>
      <c r="C26" s="52" t="s">
        <v>59</v>
      </c>
      <c r="D26" s="53" t="n">
        <v>26</v>
      </c>
      <c r="E26" s="54"/>
      <c r="F26" s="55"/>
      <c r="G26" s="24"/>
    </row>
    <row r="27" customFormat="false" ht="13.8" hidden="false" customHeight="false" outlineLevel="0" collapsed="false">
      <c r="A27" s="50" t="s">
        <v>60</v>
      </c>
      <c r="B27" s="51" t="s">
        <v>61</v>
      </c>
      <c r="C27" s="52" t="s">
        <v>59</v>
      </c>
      <c r="D27" s="53" t="n">
        <v>38</v>
      </c>
      <c r="E27" s="54"/>
      <c r="F27" s="55"/>
      <c r="G27" s="24"/>
    </row>
    <row r="28" customFormat="false" ht="13.8" hidden="false" customHeight="false" outlineLevel="0" collapsed="false">
      <c r="A28" s="50" t="s">
        <v>62</v>
      </c>
      <c r="B28" s="51" t="s">
        <v>63</v>
      </c>
      <c r="C28" s="52" t="s">
        <v>59</v>
      </c>
      <c r="D28" s="53" t="n">
        <v>57</v>
      </c>
      <c r="E28" s="54"/>
      <c r="F28" s="55"/>
      <c r="G28" s="24"/>
    </row>
    <row r="29" customFormat="false" ht="13.8" hidden="false" customHeight="false" outlineLevel="0" collapsed="false">
      <c r="A29" s="50" t="s">
        <v>64</v>
      </c>
      <c r="B29" s="51" t="s">
        <v>65</v>
      </c>
      <c r="C29" s="65" t="s">
        <v>66</v>
      </c>
      <c r="D29" s="53" t="n">
        <v>5</v>
      </c>
      <c r="E29" s="54"/>
      <c r="F29" s="55"/>
      <c r="G29" s="24"/>
    </row>
    <row r="30" customFormat="false" ht="13.8" hidden="false" customHeight="false" outlineLevel="0" collapsed="false">
      <c r="A30" s="50" t="s">
        <v>67</v>
      </c>
      <c r="B30" s="57" t="s">
        <v>68</v>
      </c>
      <c r="C30" s="52" t="s">
        <v>59</v>
      </c>
      <c r="D30" s="53" t="n">
        <v>40</v>
      </c>
      <c r="E30" s="54"/>
      <c r="F30" s="55"/>
      <c r="G30" s="56"/>
    </row>
    <row r="31" customFormat="false" ht="13.8" hidden="false" customHeight="false" outlineLevel="0" collapsed="false">
      <c r="A31" s="50" t="s">
        <v>69</v>
      </c>
      <c r="B31" s="57" t="s">
        <v>70</v>
      </c>
      <c r="C31" s="52" t="s">
        <v>59</v>
      </c>
      <c r="D31" s="53" t="n">
        <v>135</v>
      </c>
      <c r="E31" s="66"/>
      <c r="F31" s="55"/>
      <c r="G31" s="56"/>
    </row>
    <row r="32" customFormat="false" ht="13.8" hidden="false" customHeight="false" outlineLevel="0" collapsed="false">
      <c r="A32" s="50" t="s">
        <v>71</v>
      </c>
      <c r="B32" s="57" t="s">
        <v>72</v>
      </c>
      <c r="C32" s="52" t="s">
        <v>43</v>
      </c>
      <c r="D32" s="53" t="n">
        <f aca="false">+645+20*10.65</f>
        <v>858</v>
      </c>
      <c r="E32" s="66"/>
      <c r="F32" s="66"/>
      <c r="G32" s="56"/>
    </row>
    <row r="33" customFormat="false" ht="13.8" hidden="false" customHeight="false" outlineLevel="0" collapsed="false">
      <c r="A33" s="50" t="s">
        <v>73</v>
      </c>
      <c r="B33" s="51" t="s">
        <v>74</v>
      </c>
      <c r="C33" s="52" t="s">
        <v>43</v>
      </c>
      <c r="D33" s="53" t="n">
        <v>65</v>
      </c>
      <c r="E33" s="66"/>
      <c r="F33" s="66"/>
      <c r="G33" s="56"/>
    </row>
    <row r="34" customFormat="false" ht="13.8" hidden="false" customHeight="false" outlineLevel="0" collapsed="false">
      <c r="A34" s="50" t="s">
        <v>75</v>
      </c>
      <c r="B34" s="57" t="s">
        <v>76</v>
      </c>
      <c r="C34" s="52" t="s">
        <v>59</v>
      </c>
      <c r="D34" s="53" t="n">
        <v>7</v>
      </c>
      <c r="E34" s="66"/>
      <c r="F34" s="66"/>
      <c r="G34" s="56"/>
    </row>
    <row r="35" customFormat="false" ht="13.8" hidden="false" customHeight="false" outlineLevel="0" collapsed="false">
      <c r="A35" s="50" t="s">
        <v>77</v>
      </c>
      <c r="B35" s="57" t="s">
        <v>78</v>
      </c>
      <c r="C35" s="52" t="s">
        <v>79</v>
      </c>
      <c r="D35" s="53" t="n">
        <v>9</v>
      </c>
      <c r="E35" s="66"/>
      <c r="F35" s="66"/>
      <c r="G35" s="56"/>
    </row>
    <row r="36" customFormat="false" ht="13.8" hidden="false" customHeight="false" outlineLevel="0" collapsed="false">
      <c r="A36" s="48" t="n">
        <v>2.3</v>
      </c>
      <c r="B36" s="61" t="s">
        <v>80</v>
      </c>
      <c r="C36" s="67"/>
      <c r="D36" s="59"/>
      <c r="E36" s="60"/>
      <c r="F36" s="60"/>
      <c r="G36" s="68"/>
    </row>
    <row r="37" customFormat="false" ht="13.8" hidden="false" customHeight="false" outlineLevel="0" collapsed="false">
      <c r="A37" s="69" t="s">
        <v>81</v>
      </c>
      <c r="B37" s="57" t="s">
        <v>82</v>
      </c>
      <c r="C37" s="52" t="s">
        <v>43</v>
      </c>
      <c r="D37" s="53" t="n">
        <v>665</v>
      </c>
      <c r="E37" s="66"/>
      <c r="F37" s="66"/>
      <c r="G37" s="56"/>
    </row>
    <row r="38" customFormat="false" ht="13.8" hidden="false" customHeight="false" outlineLevel="0" collapsed="false">
      <c r="A38" s="69" t="s">
        <v>83</v>
      </c>
      <c r="B38" s="57" t="s">
        <v>84</v>
      </c>
      <c r="C38" s="52" t="s">
        <v>43</v>
      </c>
      <c r="D38" s="53" t="n">
        <v>65</v>
      </c>
      <c r="E38" s="66"/>
      <c r="F38" s="66"/>
      <c r="G38" s="56"/>
    </row>
    <row r="39" customFormat="false" ht="13.8" hidden="false" customHeight="false" outlineLevel="0" collapsed="false">
      <c r="A39" s="69" t="s">
        <v>85</v>
      </c>
      <c r="B39" s="57" t="s">
        <v>86</v>
      </c>
      <c r="C39" s="52" t="s">
        <v>43</v>
      </c>
      <c r="D39" s="21" t="n">
        <v>85</v>
      </c>
      <c r="E39" s="66"/>
      <c r="F39" s="66"/>
      <c r="G39" s="56"/>
    </row>
    <row r="40" customFormat="false" ht="13.8" hidden="false" customHeight="false" outlineLevel="0" collapsed="false">
      <c r="A40" s="69" t="s">
        <v>87</v>
      </c>
      <c r="B40" s="51" t="s">
        <v>88</v>
      </c>
      <c r="C40" s="52" t="s">
        <v>43</v>
      </c>
      <c r="D40" s="53" t="n">
        <f aca="false">+895</f>
        <v>895</v>
      </c>
      <c r="E40" s="66"/>
      <c r="F40" s="66"/>
      <c r="G40" s="56"/>
    </row>
    <row r="41" customFormat="false" ht="13.8" hidden="false" customHeight="false" outlineLevel="0" collapsed="false">
      <c r="A41" s="48" t="n">
        <v>2.4</v>
      </c>
      <c r="B41" s="61" t="s">
        <v>89</v>
      </c>
      <c r="C41" s="67"/>
      <c r="D41" s="59"/>
      <c r="E41" s="60"/>
      <c r="F41" s="60"/>
      <c r="G41" s="70"/>
    </row>
    <row r="42" customFormat="false" ht="13.8" hidden="false" customHeight="false" outlineLevel="0" collapsed="false">
      <c r="A42" s="69" t="s">
        <v>90</v>
      </c>
      <c r="B42" s="57" t="s">
        <v>91</v>
      </c>
      <c r="C42" s="52" t="s">
        <v>43</v>
      </c>
      <c r="D42" s="53" t="n">
        <v>13.86</v>
      </c>
      <c r="E42" s="66"/>
      <c r="F42" s="66"/>
      <c r="G42" s="71"/>
    </row>
    <row r="43" customFormat="false" ht="13.8" hidden="false" customHeight="false" outlineLevel="0" collapsed="false">
      <c r="A43" s="69" t="s">
        <v>92</v>
      </c>
      <c r="B43" s="57" t="s">
        <v>93</v>
      </c>
      <c r="C43" s="52" t="s">
        <v>43</v>
      </c>
      <c r="D43" s="53" t="n">
        <v>465</v>
      </c>
      <c r="E43" s="66"/>
      <c r="F43" s="66"/>
      <c r="G43" s="71"/>
    </row>
    <row r="44" customFormat="false" ht="13.8" hidden="false" customHeight="false" outlineLevel="0" collapsed="false">
      <c r="A44" s="69" t="s">
        <v>94</v>
      </c>
      <c r="B44" s="57" t="s">
        <v>95</v>
      </c>
      <c r="C44" s="52" t="s">
        <v>43</v>
      </c>
      <c r="D44" s="53" t="n">
        <v>154</v>
      </c>
      <c r="E44" s="66"/>
      <c r="F44" s="66"/>
      <c r="G44" s="71"/>
    </row>
    <row r="45" customFormat="false" ht="13.8" hidden="false" customHeight="false" outlineLevel="0" collapsed="false">
      <c r="A45" s="69" t="s">
        <v>96</v>
      </c>
      <c r="B45" s="51" t="s">
        <v>97</v>
      </c>
      <c r="C45" s="52" t="s">
        <v>9</v>
      </c>
      <c r="D45" s="72" t="n">
        <v>15</v>
      </c>
      <c r="E45" s="66"/>
      <c r="F45" s="66"/>
      <c r="G45" s="71"/>
    </row>
    <row r="46" customFormat="false" ht="13.8" hidden="false" customHeight="false" outlineLevel="0" collapsed="false">
      <c r="A46" s="69" t="s">
        <v>98</v>
      </c>
      <c r="B46" s="51" t="s">
        <v>99</v>
      </c>
      <c r="C46" s="52" t="s">
        <v>18</v>
      </c>
      <c r="D46" s="72" t="n">
        <v>1</v>
      </c>
      <c r="E46" s="66"/>
      <c r="F46" s="66"/>
      <c r="G46" s="71"/>
    </row>
    <row r="47" customFormat="false" ht="13.8" hidden="false" customHeight="false" outlineLevel="0" collapsed="false">
      <c r="A47" s="69" t="s">
        <v>100</v>
      </c>
      <c r="B47" s="73" t="s">
        <v>101</v>
      </c>
      <c r="C47" s="52" t="s">
        <v>43</v>
      </c>
      <c r="D47" s="74" t="n">
        <v>687.5</v>
      </c>
      <c r="E47" s="75"/>
      <c r="F47" s="75"/>
      <c r="G47" s="76"/>
    </row>
    <row r="48" customFormat="false" ht="13.8" hidden="false" customHeight="false" outlineLevel="0" collapsed="false">
      <c r="A48" s="69" t="s">
        <v>102</v>
      </c>
      <c r="B48" s="57" t="s">
        <v>103</v>
      </c>
      <c r="C48" s="52" t="s">
        <v>18</v>
      </c>
      <c r="D48" s="72" t="n">
        <v>1</v>
      </c>
      <c r="E48" s="66"/>
      <c r="F48" s="66"/>
      <c r="G48" s="71"/>
    </row>
    <row r="49" customFormat="false" ht="13.8" hidden="false" customHeight="false" outlineLevel="0" collapsed="false">
      <c r="A49" s="69" t="s">
        <v>104</v>
      </c>
      <c r="B49" s="57" t="s">
        <v>105</v>
      </c>
      <c r="C49" s="52" t="s">
        <v>43</v>
      </c>
      <c r="D49" s="72" t="n">
        <v>42</v>
      </c>
      <c r="E49" s="66"/>
      <c r="F49" s="66"/>
      <c r="G49" s="71"/>
    </row>
    <row r="50" customFormat="false" ht="13.8" hidden="false" customHeight="false" outlineLevel="0" collapsed="false">
      <c r="A50" s="69" t="s">
        <v>106</v>
      </c>
      <c r="B50" s="57" t="s">
        <v>107</v>
      </c>
      <c r="C50" s="52" t="s">
        <v>18</v>
      </c>
      <c r="D50" s="72" t="n">
        <v>1</v>
      </c>
      <c r="E50" s="66"/>
      <c r="F50" s="66"/>
      <c r="G50" s="71"/>
    </row>
    <row r="51" customFormat="false" ht="13.8" hidden="false" customHeight="false" outlineLevel="0" collapsed="false">
      <c r="A51" s="69" t="s">
        <v>108</v>
      </c>
      <c r="B51" s="51" t="s">
        <v>109</v>
      </c>
      <c r="C51" s="52" t="s">
        <v>43</v>
      </c>
      <c r="D51" s="72" t="n">
        <v>10</v>
      </c>
      <c r="E51" s="66"/>
      <c r="F51" s="66"/>
      <c r="G51" s="71"/>
    </row>
    <row r="52" customFormat="false" ht="13.8" hidden="false" customHeight="false" outlineLevel="0" collapsed="false">
      <c r="A52" s="69" t="s">
        <v>110</v>
      </c>
      <c r="B52" s="51" t="s">
        <v>111</v>
      </c>
      <c r="C52" s="52" t="s">
        <v>18</v>
      </c>
      <c r="D52" s="72" t="n">
        <v>1</v>
      </c>
      <c r="E52" s="66"/>
      <c r="F52" s="66"/>
      <c r="G52" s="77"/>
    </row>
    <row r="53" customFormat="false" ht="13.8" hidden="false" customHeight="false" outlineLevel="0" collapsed="false">
      <c r="A53" s="69" t="s">
        <v>112</v>
      </c>
      <c r="B53" s="51" t="s">
        <v>113</v>
      </c>
      <c r="C53" s="52" t="s">
        <v>18</v>
      </c>
      <c r="D53" s="72" t="n">
        <v>1</v>
      </c>
      <c r="E53" s="66"/>
      <c r="F53" s="66"/>
      <c r="G53" s="77"/>
    </row>
    <row r="54" customFormat="false" ht="13.8" hidden="false" customHeight="false" outlineLevel="0" collapsed="false">
      <c r="A54" s="69" t="s">
        <v>114</v>
      </c>
      <c r="B54" s="51" t="s">
        <v>115</v>
      </c>
      <c r="C54" s="52" t="s">
        <v>43</v>
      </c>
      <c r="D54" s="72" t="n">
        <v>12</v>
      </c>
      <c r="E54" s="66"/>
      <c r="F54" s="66"/>
      <c r="G54" s="71"/>
    </row>
    <row r="55" customFormat="false" ht="17.35" hidden="false" customHeight="false" outlineLevel="0" collapsed="false">
      <c r="A55" s="14" t="n">
        <v>3</v>
      </c>
      <c r="B55" s="15" t="s">
        <v>116</v>
      </c>
      <c r="C55" s="59"/>
      <c r="D55" s="59"/>
      <c r="E55" s="60"/>
      <c r="F55" s="64"/>
      <c r="G55" s="68"/>
    </row>
    <row r="56" customFormat="false" ht="13.8" hidden="false" customHeight="false" outlineLevel="0" collapsed="false">
      <c r="A56" s="78" t="n">
        <v>3.1</v>
      </c>
      <c r="B56" s="79" t="s">
        <v>117</v>
      </c>
      <c r="C56" s="31" t="s">
        <v>59</v>
      </c>
      <c r="D56" s="32" t="n">
        <v>1450</v>
      </c>
      <c r="E56" s="66"/>
      <c r="F56" s="66"/>
      <c r="G56" s="71"/>
    </row>
    <row r="57" customFormat="false" ht="17.35" hidden="false" customHeight="false" outlineLevel="0" collapsed="false">
      <c r="A57" s="14" t="n">
        <v>4</v>
      </c>
      <c r="B57" s="15" t="s">
        <v>118</v>
      </c>
      <c r="C57" s="63"/>
      <c r="D57" s="80"/>
      <c r="E57" s="41"/>
      <c r="F57" s="41"/>
      <c r="G57" s="81"/>
    </row>
    <row r="58" customFormat="false" ht="13.8" hidden="false" customHeight="false" outlineLevel="0" collapsed="false">
      <c r="A58" s="78" t="n">
        <v>4.1</v>
      </c>
      <c r="B58" s="79" t="s">
        <v>119</v>
      </c>
      <c r="C58" s="31" t="s">
        <v>59</v>
      </c>
      <c r="D58" s="32" t="n">
        <v>105</v>
      </c>
      <c r="E58" s="54"/>
      <c r="F58" s="55"/>
      <c r="G58" s="82"/>
    </row>
    <row r="59" customFormat="false" ht="13.8" hidden="true" customHeight="false" outlineLevel="0" collapsed="false">
      <c r="A59" s="83"/>
      <c r="B59" s="84" t="s">
        <v>120</v>
      </c>
      <c r="C59" s="67"/>
      <c r="D59" s="67"/>
      <c r="E59" s="85"/>
      <c r="F59" s="85"/>
      <c r="G59" s="86" t="n">
        <f aca="false">SUM(G7:G58)</f>
        <v>0</v>
      </c>
    </row>
    <row r="60" customFormat="false" ht="13.8" hidden="true" customHeight="false" outlineLevel="0" collapsed="false">
      <c r="A60" s="87"/>
      <c r="B60" s="84" t="s">
        <v>121</v>
      </c>
      <c r="C60" s="67"/>
      <c r="D60" s="67"/>
      <c r="E60" s="85"/>
      <c r="F60" s="85"/>
      <c r="G60" s="88" t="n">
        <f aca="false">ROUND(12%*G59,2)</f>
        <v>0</v>
      </c>
    </row>
    <row r="61" customFormat="false" ht="13.8" hidden="true" customHeight="false" outlineLevel="0" collapsed="false">
      <c r="A61" s="87"/>
      <c r="B61" s="84" t="s">
        <v>122</v>
      </c>
      <c r="C61" s="67"/>
      <c r="D61" s="67"/>
      <c r="E61" s="85"/>
      <c r="F61" s="85"/>
      <c r="G61" s="86" t="n">
        <f aca="false">SUM(G59:G60)</f>
        <v>0</v>
      </c>
    </row>
    <row r="62" customFormat="false" ht="13.8" hidden="true" customHeight="false" outlineLevel="0" collapsed="false">
      <c r="A62" s="87"/>
      <c r="B62" s="89" t="s">
        <v>123</v>
      </c>
      <c r="C62" s="67"/>
      <c r="D62" s="67"/>
      <c r="E62" s="85"/>
      <c r="F62" s="85"/>
      <c r="G62" s="60" t="n">
        <f aca="false">ROUND(18%*G61,2)</f>
        <v>0</v>
      </c>
    </row>
    <row r="63" customFormat="false" ht="13.8" hidden="true" customHeight="false" outlineLevel="0" collapsed="false">
      <c r="A63" s="87"/>
      <c r="B63" s="89" t="s">
        <v>124</v>
      </c>
      <c r="C63" s="67"/>
      <c r="D63" s="67"/>
      <c r="E63" s="85"/>
      <c r="F63" s="90" t="s">
        <v>125</v>
      </c>
      <c r="G63" s="91" t="n">
        <f aca="false">SUM(G61:G62)</f>
        <v>0</v>
      </c>
    </row>
    <row r="64" customFormat="false" ht="13.8" hidden="false" customHeight="false" outlineLevel="0" collapsed="false">
      <c r="A64" s="9"/>
      <c r="B64" s="9"/>
      <c r="C64" s="92"/>
      <c r="D64" s="92"/>
    </row>
    <row r="65" customFormat="false" ht="13.8" hidden="false" customHeight="false" outlineLevel="0" collapsed="false">
      <c r="A65" s="9"/>
      <c r="B65" s="9"/>
      <c r="C65" s="92"/>
      <c r="D65" s="92"/>
    </row>
    <row r="66" customFormat="false" ht="13.8" hidden="false" customHeight="false" outlineLevel="0" collapsed="false">
      <c r="A66" s="9"/>
      <c r="B66" s="9"/>
      <c r="C66" s="92"/>
      <c r="D66" s="92"/>
    </row>
    <row r="67" customFormat="false" ht="13.8" hidden="false" customHeight="false" outlineLevel="0" collapsed="false">
      <c r="A67" s="9"/>
      <c r="B67" s="9"/>
      <c r="C67" s="92"/>
      <c r="D67" s="92"/>
    </row>
    <row r="68" customFormat="false" ht="13.8" hidden="false" customHeight="false" outlineLevel="0" collapsed="false">
      <c r="A68" s="9"/>
      <c r="B68" s="9"/>
      <c r="C68" s="92"/>
      <c r="D68" s="92"/>
    </row>
    <row r="69" customFormat="false" ht="13.8" hidden="false" customHeight="false" outlineLevel="0" collapsed="false">
      <c r="A69" s="9"/>
      <c r="B69" s="9"/>
      <c r="C69" s="92"/>
      <c r="D69" s="92"/>
    </row>
    <row r="70" customFormat="false" ht="13.8" hidden="false" customHeight="false" outlineLevel="0" collapsed="false">
      <c r="A70" s="9"/>
      <c r="B70" s="9"/>
      <c r="C70" s="92"/>
      <c r="D70" s="92"/>
    </row>
    <row r="71" customFormat="false" ht="13.8" hidden="false" customHeight="false" outlineLevel="0" collapsed="false">
      <c r="A71" s="9"/>
      <c r="B71" s="9"/>
      <c r="C71" s="92"/>
      <c r="D71" s="92"/>
    </row>
    <row r="72" customFormat="false" ht="13.8" hidden="false" customHeight="false" outlineLevel="0" collapsed="false">
      <c r="A72" s="9"/>
      <c r="B72" s="9"/>
      <c r="C72" s="92"/>
      <c r="D72" s="92"/>
    </row>
    <row r="73" customFormat="false" ht="13.8" hidden="false" customHeight="false" outlineLevel="0" collapsed="false">
      <c r="A73" s="9"/>
      <c r="B73" s="9"/>
      <c r="C73" s="92"/>
      <c r="D73" s="92"/>
    </row>
    <row r="74" customFormat="false" ht="13.8" hidden="false" customHeight="false" outlineLevel="0" collapsed="false">
      <c r="A74" s="9"/>
      <c r="B74" s="9"/>
      <c r="C74" s="92"/>
      <c r="D74" s="92"/>
    </row>
    <row r="75" customFormat="false" ht="13.8" hidden="false" customHeight="false" outlineLevel="0" collapsed="false">
      <c r="A75" s="9"/>
      <c r="B75" s="9"/>
      <c r="C75" s="92"/>
      <c r="D75" s="92"/>
    </row>
    <row r="76" customFormat="false" ht="13.8" hidden="false" customHeight="false" outlineLevel="0" collapsed="false">
      <c r="A76" s="9"/>
      <c r="B76" s="9"/>
      <c r="C76" s="92"/>
      <c r="D76" s="92"/>
    </row>
    <row r="77" customFormat="false" ht="13.8" hidden="false" customHeight="false" outlineLevel="0" collapsed="false">
      <c r="A77" s="9"/>
      <c r="B77" s="9"/>
      <c r="C77" s="92"/>
      <c r="D77" s="92"/>
    </row>
    <row r="78" customFormat="false" ht="13.8" hidden="false" customHeight="false" outlineLevel="0" collapsed="false">
      <c r="A78" s="9"/>
      <c r="B78" s="9"/>
      <c r="C78" s="92"/>
      <c r="D78" s="92"/>
    </row>
    <row r="79" customFormat="false" ht="13.8" hidden="false" customHeight="false" outlineLevel="0" collapsed="false">
      <c r="A79" s="9"/>
      <c r="B79" s="9"/>
      <c r="C79" s="92"/>
      <c r="D79" s="92"/>
    </row>
    <row r="80" customFormat="false" ht="13.8" hidden="false" customHeight="false" outlineLevel="0" collapsed="false">
      <c r="A80" s="9"/>
      <c r="B80" s="9"/>
      <c r="C80" s="92"/>
      <c r="D80" s="92"/>
    </row>
    <row r="81" customFormat="false" ht="13.8" hidden="false" customHeight="false" outlineLevel="0" collapsed="false">
      <c r="A81" s="9"/>
      <c r="B81" s="9"/>
      <c r="C81" s="92"/>
      <c r="D81" s="92"/>
    </row>
    <row r="82" customFormat="false" ht="13.8" hidden="false" customHeight="false" outlineLevel="0" collapsed="false">
      <c r="A82" s="9"/>
      <c r="B82" s="9"/>
      <c r="C82" s="92"/>
      <c r="D82" s="92"/>
    </row>
    <row r="83" customFormat="false" ht="13.8" hidden="false" customHeight="false" outlineLevel="0" collapsed="false">
      <c r="A83" s="9"/>
      <c r="B83" s="9"/>
      <c r="C83" s="92"/>
      <c r="D83" s="92"/>
    </row>
    <row r="84" customFormat="false" ht="13.8" hidden="false" customHeight="false" outlineLevel="0" collapsed="false">
      <c r="A84" s="9"/>
      <c r="B84" s="9"/>
      <c r="C84" s="92"/>
      <c r="D84" s="92"/>
    </row>
    <row r="85" customFormat="false" ht="13.8" hidden="false" customHeight="false" outlineLevel="0" collapsed="false">
      <c r="A85" s="9"/>
      <c r="B85" s="9"/>
      <c r="C85" s="92"/>
      <c r="D85" s="92"/>
    </row>
    <row r="86" customFormat="false" ht="13.8" hidden="false" customHeight="false" outlineLevel="0" collapsed="false">
      <c r="A86" s="9"/>
      <c r="B86" s="9"/>
      <c r="C86" s="92"/>
      <c r="D86" s="92"/>
    </row>
    <row r="87" customFormat="false" ht="13.8" hidden="false" customHeight="false" outlineLevel="0" collapsed="false">
      <c r="A87" s="9"/>
      <c r="B87" s="9"/>
      <c r="C87" s="92"/>
      <c r="D87" s="92"/>
    </row>
    <row r="88" customFormat="false" ht="13.8" hidden="false" customHeight="false" outlineLevel="0" collapsed="false">
      <c r="A88" s="9"/>
      <c r="B88" s="9"/>
      <c r="C88" s="92"/>
      <c r="D88" s="92"/>
    </row>
    <row r="89" customFormat="false" ht="13.8" hidden="false" customHeight="false" outlineLevel="0" collapsed="false">
      <c r="A89" s="9"/>
      <c r="B89" s="9"/>
      <c r="C89" s="92"/>
      <c r="D89" s="92"/>
    </row>
    <row r="90" customFormat="false" ht="13.8" hidden="false" customHeight="false" outlineLevel="0" collapsed="false">
      <c r="A90" s="9"/>
      <c r="B90" s="9"/>
      <c r="C90" s="92"/>
      <c r="D90" s="92"/>
    </row>
    <row r="91" customFormat="false" ht="13.8" hidden="false" customHeight="false" outlineLevel="0" collapsed="false">
      <c r="A91" s="9"/>
      <c r="B91" s="9"/>
      <c r="C91" s="92"/>
      <c r="D91" s="92"/>
    </row>
    <row r="92" customFormat="false" ht="13.8" hidden="false" customHeight="false" outlineLevel="0" collapsed="false">
      <c r="A92" s="9"/>
      <c r="B92" s="9"/>
      <c r="C92" s="92"/>
      <c r="D92" s="92"/>
    </row>
    <row r="93" customFormat="false" ht="13.8" hidden="false" customHeight="false" outlineLevel="0" collapsed="false">
      <c r="A93" s="9"/>
      <c r="B93" s="9"/>
      <c r="C93" s="92"/>
      <c r="D93" s="92"/>
    </row>
    <row r="94" customFormat="false" ht="13.8" hidden="false" customHeight="false" outlineLevel="0" collapsed="false">
      <c r="A94" s="9"/>
      <c r="B94" s="9"/>
      <c r="C94" s="92"/>
      <c r="D94" s="92"/>
    </row>
    <row r="95" customFormat="false" ht="13.8" hidden="false" customHeight="false" outlineLevel="0" collapsed="false">
      <c r="A95" s="9"/>
      <c r="B95" s="9"/>
      <c r="C95" s="92"/>
      <c r="D95" s="92"/>
    </row>
    <row r="96" customFormat="false" ht="13.8" hidden="false" customHeight="false" outlineLevel="0" collapsed="false">
      <c r="A96" s="9"/>
      <c r="B96" s="9"/>
      <c r="C96" s="92"/>
      <c r="D96" s="92"/>
    </row>
    <row r="97" customFormat="false" ht="13.8" hidden="false" customHeight="false" outlineLevel="0" collapsed="false">
      <c r="A97" s="9"/>
      <c r="B97" s="9"/>
      <c r="C97" s="92"/>
      <c r="D97" s="92"/>
    </row>
    <row r="98" customFormat="false" ht="13.8" hidden="false" customHeight="false" outlineLevel="0" collapsed="false">
      <c r="A98" s="9"/>
      <c r="B98" s="9"/>
      <c r="C98" s="92"/>
      <c r="D98" s="92"/>
    </row>
    <row r="99" customFormat="false" ht="13.8" hidden="false" customHeight="false" outlineLevel="0" collapsed="false">
      <c r="A99" s="9"/>
      <c r="B99" s="9"/>
      <c r="C99" s="92"/>
      <c r="D99" s="92"/>
    </row>
    <row r="100" customFormat="false" ht="13.8" hidden="false" customHeight="false" outlineLevel="0" collapsed="false">
      <c r="A100" s="9"/>
      <c r="B100" s="9"/>
      <c r="C100" s="92"/>
      <c r="D100" s="92"/>
    </row>
    <row r="101" customFormat="false" ht="13.8" hidden="false" customHeight="false" outlineLevel="0" collapsed="false">
      <c r="A101" s="9"/>
      <c r="B101" s="9"/>
      <c r="C101" s="92"/>
      <c r="D101" s="92"/>
    </row>
    <row r="102" customFormat="false" ht="13.8" hidden="false" customHeight="false" outlineLevel="0" collapsed="false">
      <c r="A102" s="9"/>
      <c r="B102" s="9"/>
      <c r="C102" s="92"/>
      <c r="D102" s="92"/>
    </row>
    <row r="103" customFormat="false" ht="13.8" hidden="false" customHeight="false" outlineLevel="0" collapsed="false">
      <c r="A103" s="9"/>
      <c r="B103" s="9"/>
      <c r="C103" s="92"/>
      <c r="D103" s="92"/>
    </row>
    <row r="104" customFormat="false" ht="13.8" hidden="false" customHeight="false" outlineLevel="0" collapsed="false">
      <c r="A104" s="9"/>
      <c r="B104" s="9"/>
      <c r="C104" s="92"/>
      <c r="D104" s="92"/>
    </row>
    <row r="105" customFormat="false" ht="13.8" hidden="false" customHeight="false" outlineLevel="0" collapsed="false">
      <c r="A105" s="9"/>
      <c r="B105" s="9"/>
      <c r="C105" s="92"/>
      <c r="D105" s="92"/>
    </row>
    <row r="106" customFormat="false" ht="13.8" hidden="false" customHeight="false" outlineLevel="0" collapsed="false">
      <c r="A106" s="9"/>
      <c r="B106" s="9"/>
      <c r="C106" s="92"/>
      <c r="D106" s="92"/>
    </row>
    <row r="107" customFormat="false" ht="13.8" hidden="false" customHeight="false" outlineLevel="0" collapsed="false">
      <c r="A107" s="9"/>
      <c r="B107" s="9"/>
      <c r="C107" s="92"/>
      <c r="D107" s="92"/>
    </row>
    <row r="108" customFormat="false" ht="13.8" hidden="false" customHeight="false" outlineLevel="0" collapsed="false">
      <c r="A108" s="9"/>
      <c r="B108" s="9"/>
      <c r="C108" s="92"/>
      <c r="D108" s="92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D1"/>
    <mergeCell ref="B2:D2"/>
    <mergeCell ref="B3:D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1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2013-08-28T14:35:06Z</dcterms:created>
  <dc:creator>Augusto Gonzales M.</dc:creator>
  <dc:description/>
  <dc:language>es-PE</dc:language>
  <cp:lastModifiedBy/>
  <cp:lastPrinted>2013-08-28T14:58:49Z</cp:lastPrinted>
  <dcterms:modified xsi:type="dcterms:W3CDTF">2022-05-18T11:36:50Z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